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1108"/>
  <workbookPr defaultThemeVersion="124226"/>
  <mc:AlternateContent xmlns:mc="http://schemas.openxmlformats.org/markup-compatibility/2006">
    <mc:Choice Requires="x15">
      <x15ac:absPath xmlns:x15ac="http://schemas.microsoft.com/office/spreadsheetml/2010/11/ac" url="/Users/shaebynes/Dropbox/Kingdom Driven Entrepreneur (3)/Fearless Business Finance Toolkit/FearlessBusinessFinanceToolkit/"/>
    </mc:Choice>
  </mc:AlternateContent>
  <xr:revisionPtr revIDLastSave="0" documentId="8_{5A8548FF-F891-484D-8CC3-BCDDDE49B35D}" xr6:coauthVersionLast="45" xr6:coauthVersionMax="45" xr10:uidLastSave="{00000000-0000-0000-0000-000000000000}"/>
  <bookViews>
    <workbookView xWindow="240" yWindow="500" windowWidth="28100" windowHeight="15600" activeTab="2" xr2:uid="{00000000-000D-0000-FFFF-FFFF00000000}"/>
  </bookViews>
  <sheets>
    <sheet name="Instructions" sheetId="4" r:id="rId1"/>
    <sheet name="Assumptions - annual budget" sheetId="1" r:id="rId2"/>
    <sheet name="Budget vs. Actua1 by Month"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Q36" i="3" l="1"/>
  <c r="AN36" i="3"/>
  <c r="AK36" i="3"/>
  <c r="AH36" i="3"/>
  <c r="AE36" i="3"/>
  <c r="AB36" i="3"/>
  <c r="Y36" i="3"/>
  <c r="V36" i="3"/>
  <c r="S36" i="3"/>
  <c r="P36" i="3"/>
  <c r="M36" i="3"/>
  <c r="J36" i="3"/>
  <c r="G7" i="3"/>
  <c r="G35" i="3"/>
  <c r="G34" i="3"/>
  <c r="G33" i="3"/>
  <c r="G36" i="3" s="1"/>
  <c r="G27" i="3"/>
  <c r="G26" i="3"/>
  <c r="G25" i="3"/>
  <c r="G24" i="3"/>
  <c r="G23" i="3"/>
  <c r="G22" i="3"/>
  <c r="G21" i="3"/>
  <c r="G20" i="3"/>
  <c r="G19" i="3"/>
  <c r="G18" i="3"/>
  <c r="G17" i="3"/>
  <c r="G16" i="3"/>
  <c r="G15" i="3"/>
  <c r="G14" i="3"/>
  <c r="G10" i="3"/>
  <c r="G8" i="3"/>
  <c r="G9" i="3"/>
  <c r="G6" i="3"/>
  <c r="AQ28" i="3"/>
  <c r="AQ11" i="3"/>
  <c r="AN28" i="3"/>
  <c r="AN11" i="3"/>
  <c r="AN30" i="3" s="1"/>
  <c r="AN38" i="3" s="1"/>
  <c r="AK28" i="3"/>
  <c r="AK11" i="3"/>
  <c r="AH28" i="3"/>
  <c r="AH11" i="3"/>
  <c r="AE28" i="3"/>
  <c r="AE11" i="3"/>
  <c r="AE30" i="3" s="1"/>
  <c r="AB28" i="3"/>
  <c r="AB11" i="3"/>
  <c r="AB30" i="3" s="1"/>
  <c r="AB38" i="3" s="1"/>
  <c r="Y28" i="3"/>
  <c r="Y11" i="3"/>
  <c r="V28" i="3"/>
  <c r="V11" i="3"/>
  <c r="S28" i="3"/>
  <c r="S11" i="3"/>
  <c r="P28" i="3"/>
  <c r="P11" i="3"/>
  <c r="M28" i="3"/>
  <c r="M11" i="3"/>
  <c r="J28" i="3"/>
  <c r="J11" i="3"/>
  <c r="C23" i="3"/>
  <c r="O23" i="3" s="1"/>
  <c r="Q23" i="3" s="1"/>
  <c r="C26" i="3"/>
  <c r="AJ26" i="3" s="1"/>
  <c r="AL26" i="3" s="1"/>
  <c r="C24" i="3"/>
  <c r="AG24" i="3" s="1"/>
  <c r="AI24" i="3" s="1"/>
  <c r="C22" i="3"/>
  <c r="AG22" i="3" s="1"/>
  <c r="AI22" i="3" s="1"/>
  <c r="C21" i="3"/>
  <c r="AP21" i="3" s="1"/>
  <c r="AR21" i="3" s="1"/>
  <c r="C20" i="3"/>
  <c r="O20" i="3" s="1"/>
  <c r="Q20" i="3" s="1"/>
  <c r="C19" i="3"/>
  <c r="AM19" i="3" s="1"/>
  <c r="AO19" i="3" s="1"/>
  <c r="C18" i="3"/>
  <c r="AJ18" i="3" s="1"/>
  <c r="AL18" i="3" s="1"/>
  <c r="C17" i="3"/>
  <c r="AP17" i="3" s="1"/>
  <c r="AR17" i="3" s="1"/>
  <c r="C27" i="3"/>
  <c r="R27" i="3" s="1"/>
  <c r="T27" i="3" s="1"/>
  <c r="C25" i="3"/>
  <c r="R25" i="3" s="1"/>
  <c r="T25" i="3" s="1"/>
  <c r="C15" i="3"/>
  <c r="L15" i="3" s="1"/>
  <c r="N15" i="3" s="1"/>
  <c r="C16" i="3"/>
  <c r="R16" i="3" s="1"/>
  <c r="T16" i="3" s="1"/>
  <c r="C12" i="1"/>
  <c r="C10" i="3" s="1"/>
  <c r="C11" i="1"/>
  <c r="C9" i="3" s="1"/>
  <c r="O10" i="3" s="1"/>
  <c r="Q10" i="3" s="1"/>
  <c r="C10" i="1"/>
  <c r="C8" i="3" s="1"/>
  <c r="C7" i="3"/>
  <c r="C8" i="1"/>
  <c r="C13" i="1" l="1"/>
  <c r="G28" i="3"/>
  <c r="G11" i="3"/>
  <c r="J30" i="3"/>
  <c r="J38" i="3" s="1"/>
  <c r="AE38" i="3"/>
  <c r="AM16" i="3"/>
  <c r="AO16" i="3" s="1"/>
  <c r="C36" i="1"/>
  <c r="C35" i="3" s="1"/>
  <c r="L35" i="3" s="1"/>
  <c r="N35" i="3" s="1"/>
  <c r="C16" i="1"/>
  <c r="C30" i="1" s="1"/>
  <c r="C34" i="1"/>
  <c r="C33" i="3" s="1"/>
  <c r="C6" i="3"/>
  <c r="R8" i="3" s="1"/>
  <c r="T8" i="3" s="1"/>
  <c r="AG17" i="3"/>
  <c r="AI17" i="3" s="1"/>
  <c r="AP26" i="3"/>
  <c r="AR26" i="3" s="1"/>
  <c r="AA26" i="3"/>
  <c r="AC26" i="3" s="1"/>
  <c r="AD17" i="3"/>
  <c r="AF17" i="3" s="1"/>
  <c r="AG23" i="3"/>
  <c r="AI23" i="3" s="1"/>
  <c r="AJ20" i="3"/>
  <c r="AL20" i="3" s="1"/>
  <c r="M30" i="3"/>
  <c r="M38" i="3" s="1"/>
  <c r="S30" i="3"/>
  <c r="S38" i="3" s="1"/>
  <c r="Y30" i="3"/>
  <c r="Y38" i="3" s="1"/>
  <c r="AG26" i="3"/>
  <c r="AI26" i="3" s="1"/>
  <c r="AP18" i="3"/>
  <c r="AR18" i="3" s="1"/>
  <c r="AJ6" i="3"/>
  <c r="AL6" i="3" s="1"/>
  <c r="AA18" i="3"/>
  <c r="AC18" i="3" s="1"/>
  <c r="AD16" i="3"/>
  <c r="AF16" i="3" s="1"/>
  <c r="AG15" i="3"/>
  <c r="AI15" i="3" s="1"/>
  <c r="AG21" i="3"/>
  <c r="AI21" i="3" s="1"/>
  <c r="AJ17" i="3"/>
  <c r="AL17" i="3" s="1"/>
  <c r="AM21" i="3"/>
  <c r="AO21" i="3" s="1"/>
  <c r="AP22" i="3"/>
  <c r="AR22" i="3" s="1"/>
  <c r="AA21" i="3"/>
  <c r="AC21" i="3" s="1"/>
  <c r="AG16" i="3"/>
  <c r="AI16" i="3" s="1"/>
  <c r="AP16" i="3"/>
  <c r="AR16" i="3" s="1"/>
  <c r="AA16" i="3"/>
  <c r="AC16" i="3" s="1"/>
  <c r="AD20" i="3"/>
  <c r="AF20" i="3" s="1"/>
  <c r="AG18" i="3"/>
  <c r="AI18" i="3" s="1"/>
  <c r="AM17" i="3"/>
  <c r="AO17" i="3" s="1"/>
  <c r="AP20" i="3"/>
  <c r="AR20" i="3" s="1"/>
  <c r="AD9" i="3"/>
  <c r="AF9" i="3" s="1"/>
  <c r="AD25" i="3"/>
  <c r="AF25" i="3" s="1"/>
  <c r="P30" i="3"/>
  <c r="P38" i="3" s="1"/>
  <c r="V30" i="3"/>
  <c r="V38" i="3" s="1"/>
  <c r="AA10" i="3"/>
  <c r="AC10" i="3" s="1"/>
  <c r="AA15" i="3"/>
  <c r="AC15" i="3" s="1"/>
  <c r="AA20" i="3"/>
  <c r="AC20" i="3" s="1"/>
  <c r="AA23" i="3"/>
  <c r="AC23" i="3" s="1"/>
  <c r="AD19" i="3"/>
  <c r="AF19" i="3" s="1"/>
  <c r="AD22" i="3"/>
  <c r="AF22" i="3" s="1"/>
  <c r="AD27" i="3"/>
  <c r="AF27" i="3" s="1"/>
  <c r="AG9" i="3"/>
  <c r="AI9" i="3" s="1"/>
  <c r="AG20" i="3"/>
  <c r="AI20" i="3" s="1"/>
  <c r="AG25" i="3"/>
  <c r="AI25" i="3" s="1"/>
  <c r="AJ19" i="3"/>
  <c r="AL19" i="3" s="1"/>
  <c r="AJ22" i="3"/>
  <c r="AL22" i="3" s="1"/>
  <c r="AJ27" i="3"/>
  <c r="AL27" i="3" s="1"/>
  <c r="AM10" i="3"/>
  <c r="AO10" i="3" s="1"/>
  <c r="AM18" i="3"/>
  <c r="AO18" i="3" s="1"/>
  <c r="AM20" i="3"/>
  <c r="AO20" i="3" s="1"/>
  <c r="AM22" i="3"/>
  <c r="AO22" i="3" s="1"/>
  <c r="AM24" i="3"/>
  <c r="AO24" i="3" s="1"/>
  <c r="AM26" i="3"/>
  <c r="AO26" i="3" s="1"/>
  <c r="AQ30" i="3"/>
  <c r="AQ38" i="3" s="1"/>
  <c r="AA17" i="3"/>
  <c r="AC17" i="3" s="1"/>
  <c r="AA22" i="3"/>
  <c r="AC22" i="3" s="1"/>
  <c r="AA25" i="3"/>
  <c r="AC25" i="3" s="1"/>
  <c r="AD10" i="3"/>
  <c r="AF10" i="3" s="1"/>
  <c r="AD15" i="3"/>
  <c r="AF15" i="3" s="1"/>
  <c r="AD18" i="3"/>
  <c r="AF18" i="3" s="1"/>
  <c r="AD21" i="3"/>
  <c r="AF21" i="3" s="1"/>
  <c r="AD24" i="3"/>
  <c r="AF24" i="3" s="1"/>
  <c r="AG19" i="3"/>
  <c r="AI19" i="3" s="1"/>
  <c r="AG27" i="3"/>
  <c r="AI27" i="3" s="1"/>
  <c r="AJ9" i="3"/>
  <c r="AL9" i="3" s="1"/>
  <c r="AK30" i="3"/>
  <c r="AK38" i="3" s="1"/>
  <c r="AJ16" i="3"/>
  <c r="AL16" i="3" s="1"/>
  <c r="AJ21" i="3"/>
  <c r="AL21" i="3" s="1"/>
  <c r="AJ24" i="3"/>
  <c r="AL24" i="3" s="1"/>
  <c r="AM15" i="3"/>
  <c r="AO15" i="3" s="1"/>
  <c r="AP10" i="3"/>
  <c r="AR10" i="3" s="1"/>
  <c r="AP15" i="3"/>
  <c r="AR15" i="3" s="1"/>
  <c r="AP19" i="3"/>
  <c r="AR19" i="3" s="1"/>
  <c r="AP23" i="3"/>
  <c r="AR23" i="3" s="1"/>
  <c r="AP25" i="3"/>
  <c r="AR25" i="3" s="1"/>
  <c r="AP27" i="3"/>
  <c r="AR27" i="3" s="1"/>
  <c r="AG10" i="3"/>
  <c r="AI10" i="3" s="1"/>
  <c r="AJ10" i="3"/>
  <c r="AL10" i="3" s="1"/>
  <c r="AJ25" i="3"/>
  <c r="AL25" i="3" s="1"/>
  <c r="AP24" i="3"/>
  <c r="AR24" i="3" s="1"/>
  <c r="AA9" i="3"/>
  <c r="AC9" i="3" s="1"/>
  <c r="AA19" i="3"/>
  <c r="AC19" i="3" s="1"/>
  <c r="AA24" i="3"/>
  <c r="AC24" i="3" s="1"/>
  <c r="AA27" i="3"/>
  <c r="AC27" i="3" s="1"/>
  <c r="AD23" i="3"/>
  <c r="AF23" i="3" s="1"/>
  <c r="AD26" i="3"/>
  <c r="AF26" i="3" s="1"/>
  <c r="AH30" i="3"/>
  <c r="AH38" i="3" s="1"/>
  <c r="AJ15" i="3"/>
  <c r="AL15" i="3" s="1"/>
  <c r="AJ23" i="3"/>
  <c r="AL23" i="3" s="1"/>
  <c r="AM9" i="3"/>
  <c r="AO9" i="3" s="1"/>
  <c r="AM23" i="3"/>
  <c r="AO23" i="3" s="1"/>
  <c r="AM25" i="3"/>
  <c r="AO25" i="3" s="1"/>
  <c r="AM27" i="3"/>
  <c r="AO27" i="3" s="1"/>
  <c r="AP9" i="3"/>
  <c r="AR9" i="3" s="1"/>
  <c r="X21" i="3"/>
  <c r="Z21" i="3" s="1"/>
  <c r="X27" i="3"/>
  <c r="Z27" i="3" s="1"/>
  <c r="X23" i="3"/>
  <c r="Z23" i="3" s="1"/>
  <c r="X9" i="3"/>
  <c r="Z9" i="3" s="1"/>
  <c r="X17" i="3"/>
  <c r="Z17" i="3" s="1"/>
  <c r="X24" i="3"/>
  <c r="Z24" i="3" s="1"/>
  <c r="U10" i="3"/>
  <c r="W10" i="3" s="1"/>
  <c r="U25" i="3"/>
  <c r="W25" i="3" s="1"/>
  <c r="X10" i="3"/>
  <c r="Z10" i="3" s="1"/>
  <c r="X25" i="3"/>
  <c r="Z25" i="3" s="1"/>
  <c r="L25" i="3"/>
  <c r="N25" i="3" s="1"/>
  <c r="U19" i="3"/>
  <c r="W19" i="3" s="1"/>
  <c r="X19" i="3"/>
  <c r="Z19" i="3" s="1"/>
  <c r="R18" i="3"/>
  <c r="T18" i="3" s="1"/>
  <c r="X15" i="3"/>
  <c r="Z15" i="3" s="1"/>
  <c r="U16" i="3"/>
  <c r="W16" i="3" s="1"/>
  <c r="U21" i="3"/>
  <c r="W21" i="3" s="1"/>
  <c r="I15" i="3"/>
  <c r="U15" i="3"/>
  <c r="W15" i="3" s="1"/>
  <c r="X16" i="3"/>
  <c r="Z16" i="3" s="1"/>
  <c r="X18" i="3"/>
  <c r="Z18" i="3" s="1"/>
  <c r="X20" i="3"/>
  <c r="Z20" i="3" s="1"/>
  <c r="X22" i="3"/>
  <c r="Z22" i="3" s="1"/>
  <c r="X26" i="3"/>
  <c r="Z26" i="3" s="1"/>
  <c r="L22" i="3"/>
  <c r="N22" i="3" s="1"/>
  <c r="O15" i="3"/>
  <c r="Q15" i="3" s="1"/>
  <c r="U17" i="3"/>
  <c r="W17" i="3" s="1"/>
  <c r="U23" i="3"/>
  <c r="W23" i="3" s="1"/>
  <c r="U9" i="3"/>
  <c r="W9" i="3" s="1"/>
  <c r="U18" i="3"/>
  <c r="W18" i="3" s="1"/>
  <c r="U20" i="3"/>
  <c r="W20" i="3" s="1"/>
  <c r="U22" i="3"/>
  <c r="W22" i="3" s="1"/>
  <c r="U24" i="3"/>
  <c r="W24" i="3" s="1"/>
  <c r="U26" i="3"/>
  <c r="W26" i="3" s="1"/>
  <c r="R26" i="3"/>
  <c r="T26" i="3" s="1"/>
  <c r="U27" i="3"/>
  <c r="W27" i="3" s="1"/>
  <c r="I27" i="3"/>
  <c r="I23" i="3"/>
  <c r="I19" i="3"/>
  <c r="L9" i="3"/>
  <c r="N9" i="3" s="1"/>
  <c r="R10" i="3"/>
  <c r="T10" i="3" s="1"/>
  <c r="R21" i="3"/>
  <c r="T21" i="3" s="1"/>
  <c r="I18" i="3"/>
  <c r="I22" i="3"/>
  <c r="I26" i="3"/>
  <c r="L16" i="3"/>
  <c r="N16" i="3" s="1"/>
  <c r="L19" i="3"/>
  <c r="N19" i="3" s="1"/>
  <c r="L24" i="3"/>
  <c r="N24" i="3" s="1"/>
  <c r="L27" i="3"/>
  <c r="N27" i="3" s="1"/>
  <c r="O9" i="3"/>
  <c r="Q9" i="3" s="1"/>
  <c r="O17" i="3"/>
  <c r="Q17" i="3" s="1"/>
  <c r="O22" i="3"/>
  <c r="Q22" i="3" s="1"/>
  <c r="O25" i="3"/>
  <c r="Q25" i="3" s="1"/>
  <c r="R15" i="3"/>
  <c r="T15" i="3" s="1"/>
  <c r="R20" i="3"/>
  <c r="T20" i="3" s="1"/>
  <c r="R23" i="3"/>
  <c r="T23" i="3" s="1"/>
  <c r="I17" i="3"/>
  <c r="I21" i="3"/>
  <c r="I25" i="3"/>
  <c r="L10" i="3"/>
  <c r="N10" i="3" s="1"/>
  <c r="L18" i="3"/>
  <c r="N18" i="3" s="1"/>
  <c r="L21" i="3"/>
  <c r="N21" i="3" s="1"/>
  <c r="L26" i="3"/>
  <c r="N26" i="3" s="1"/>
  <c r="O16" i="3"/>
  <c r="Q16" i="3" s="1"/>
  <c r="O19" i="3"/>
  <c r="Q19" i="3" s="1"/>
  <c r="O24" i="3"/>
  <c r="Q24" i="3" s="1"/>
  <c r="O27" i="3"/>
  <c r="Q27" i="3" s="1"/>
  <c r="R9" i="3"/>
  <c r="T9" i="3" s="1"/>
  <c r="R17" i="3"/>
  <c r="T17" i="3" s="1"/>
  <c r="R22" i="3"/>
  <c r="T22" i="3" s="1"/>
  <c r="L17" i="3"/>
  <c r="N17" i="3" s="1"/>
  <c r="I16" i="3"/>
  <c r="I20" i="3"/>
  <c r="I24" i="3"/>
  <c r="L20" i="3"/>
  <c r="N20" i="3" s="1"/>
  <c r="L23" i="3"/>
  <c r="N23" i="3" s="1"/>
  <c r="O18" i="3"/>
  <c r="Q18" i="3" s="1"/>
  <c r="O21" i="3"/>
  <c r="Q21" i="3" s="1"/>
  <c r="O26" i="3"/>
  <c r="Q26" i="3" s="1"/>
  <c r="R19" i="3"/>
  <c r="T19" i="3" s="1"/>
  <c r="R24" i="3"/>
  <c r="T24" i="3" s="1"/>
  <c r="I10" i="3"/>
  <c r="I9" i="3"/>
  <c r="F21" i="3" l="1"/>
  <c r="H21" i="3" s="1"/>
  <c r="O6" i="3"/>
  <c r="Q6" i="3" s="1"/>
  <c r="U7" i="3"/>
  <c r="W7" i="3" s="1"/>
  <c r="AM7" i="3"/>
  <c r="AO7" i="3" s="1"/>
  <c r="I7" i="3"/>
  <c r="K7" i="3" s="1"/>
  <c r="O8" i="3"/>
  <c r="Q8" i="3" s="1"/>
  <c r="L8" i="3"/>
  <c r="N8" i="3" s="1"/>
  <c r="AM6" i="3"/>
  <c r="AO6" i="3" s="1"/>
  <c r="AO11" i="3" s="1"/>
  <c r="AG7" i="3"/>
  <c r="AI7" i="3" s="1"/>
  <c r="AM8" i="3"/>
  <c r="AO8" i="3" s="1"/>
  <c r="I6" i="3"/>
  <c r="K6" i="3" s="1"/>
  <c r="U8" i="3"/>
  <c r="W8" i="3" s="1"/>
  <c r="U6" i="3"/>
  <c r="W6" i="3" s="1"/>
  <c r="W11" i="3" s="1"/>
  <c r="X6" i="3"/>
  <c r="Z6" i="3" s="1"/>
  <c r="X7" i="3"/>
  <c r="Z7" i="3" s="1"/>
  <c r="AP6" i="3"/>
  <c r="AR6" i="3" s="1"/>
  <c r="AJ7" i="3"/>
  <c r="AL7" i="3" s="1"/>
  <c r="AD6" i="3"/>
  <c r="AA6" i="3"/>
  <c r="AC6" i="3" s="1"/>
  <c r="G30" i="3"/>
  <c r="G38" i="3" s="1"/>
  <c r="F24" i="3"/>
  <c r="H24" i="3" s="1"/>
  <c r="F23" i="3"/>
  <c r="H23" i="3" s="1"/>
  <c r="D11" i="3"/>
  <c r="I8" i="3"/>
  <c r="K8" i="3" s="1"/>
  <c r="L7" i="3"/>
  <c r="N7" i="3" s="1"/>
  <c r="R6" i="3"/>
  <c r="T6" i="3" s="1"/>
  <c r="R7" i="3"/>
  <c r="T7" i="3" s="1"/>
  <c r="O7" i="3"/>
  <c r="Q7" i="3" s="1"/>
  <c r="X8" i="3"/>
  <c r="Z8" i="3" s="1"/>
  <c r="L6" i="3"/>
  <c r="N6" i="3" s="1"/>
  <c r="AA7" i="3"/>
  <c r="AC7" i="3" s="1"/>
  <c r="AD8" i="3"/>
  <c r="AF8" i="3" s="1"/>
  <c r="AJ8" i="3"/>
  <c r="AL8" i="3" s="1"/>
  <c r="AG8" i="3"/>
  <c r="AI8" i="3" s="1"/>
  <c r="AP7" i="3"/>
  <c r="AA8" i="3"/>
  <c r="AC8" i="3" s="1"/>
  <c r="O35" i="3"/>
  <c r="Q35" i="3" s="1"/>
  <c r="AA35" i="3"/>
  <c r="AC35" i="3" s="1"/>
  <c r="AD35" i="3"/>
  <c r="AF35" i="3" s="1"/>
  <c r="AG35" i="3"/>
  <c r="AI35" i="3" s="1"/>
  <c r="I35" i="3"/>
  <c r="K35" i="3" s="1"/>
  <c r="U35" i="3"/>
  <c r="W35" i="3" s="1"/>
  <c r="AJ35" i="3"/>
  <c r="AL35" i="3" s="1"/>
  <c r="R35" i="3"/>
  <c r="T35" i="3" s="1"/>
  <c r="X35" i="3"/>
  <c r="Z35" i="3" s="1"/>
  <c r="AP35" i="3"/>
  <c r="AR35" i="3" s="1"/>
  <c r="AM35" i="3"/>
  <c r="AO35" i="3" s="1"/>
  <c r="F27" i="3"/>
  <c r="H27" i="3" s="1"/>
  <c r="F26" i="3"/>
  <c r="H26" i="3" s="1"/>
  <c r="F25" i="3"/>
  <c r="H25" i="3" s="1"/>
  <c r="F22" i="3"/>
  <c r="H22" i="3" s="1"/>
  <c r="F20" i="3"/>
  <c r="H20" i="3" s="1"/>
  <c r="K19" i="3"/>
  <c r="F19" i="3"/>
  <c r="H19" i="3" s="1"/>
  <c r="K18" i="3"/>
  <c r="F18" i="3"/>
  <c r="H18" i="3" s="1"/>
  <c r="F17" i="3"/>
  <c r="H17" i="3" s="1"/>
  <c r="F16" i="3"/>
  <c r="H16" i="3" s="1"/>
  <c r="F15" i="3"/>
  <c r="H15" i="3" s="1"/>
  <c r="F9" i="3"/>
  <c r="H9" i="3" s="1"/>
  <c r="C14" i="3"/>
  <c r="AD14" i="3" s="1"/>
  <c r="AP8" i="3"/>
  <c r="AR8" i="3" s="1"/>
  <c r="AD7" i="3"/>
  <c r="AF7" i="3" s="1"/>
  <c r="AG6" i="3"/>
  <c r="AI6" i="3" s="1"/>
  <c r="K10" i="3"/>
  <c r="F10" i="3"/>
  <c r="H10" i="3" s="1"/>
  <c r="AP33" i="3"/>
  <c r="AJ33" i="3"/>
  <c r="AD33" i="3"/>
  <c r="AA33" i="3"/>
  <c r="AM33" i="3"/>
  <c r="AG33" i="3"/>
  <c r="AF6" i="3"/>
  <c r="AR7" i="3"/>
  <c r="U33" i="3"/>
  <c r="W33" i="3" s="1"/>
  <c r="X33" i="3"/>
  <c r="O33" i="3"/>
  <c r="I33" i="3"/>
  <c r="R33" i="3"/>
  <c r="L33" i="3"/>
  <c r="K21" i="3"/>
  <c r="K20" i="3"/>
  <c r="K27" i="3"/>
  <c r="K15" i="3"/>
  <c r="K25" i="3"/>
  <c r="K17" i="3"/>
  <c r="K16" i="3"/>
  <c r="K22" i="3"/>
  <c r="K9" i="3"/>
  <c r="K23" i="3"/>
  <c r="K26" i="3"/>
  <c r="K24" i="3"/>
  <c r="C35" i="1"/>
  <c r="C31" i="1"/>
  <c r="I11" i="3" l="1"/>
  <c r="X11" i="3"/>
  <c r="Z11" i="3"/>
  <c r="O11" i="3"/>
  <c r="AR11" i="3"/>
  <c r="Q11" i="3"/>
  <c r="U11" i="3"/>
  <c r="AC11" i="3"/>
  <c r="AM11" i="3"/>
  <c r="T11" i="3"/>
  <c r="AL11" i="3"/>
  <c r="K11" i="3"/>
  <c r="N11" i="3"/>
  <c r="AI11" i="3"/>
  <c r="AP11" i="3"/>
  <c r="AD11" i="3"/>
  <c r="L11" i="3"/>
  <c r="AA11" i="3"/>
  <c r="AJ11" i="3"/>
  <c r="F8" i="3"/>
  <c r="H8" i="3" s="1"/>
  <c r="R11" i="3"/>
  <c r="AG11" i="3"/>
  <c r="F6" i="3"/>
  <c r="H6" i="3" s="1"/>
  <c r="O14" i="3"/>
  <c r="O28" i="3" s="1"/>
  <c r="AG14" i="3"/>
  <c r="AG28" i="3" s="1"/>
  <c r="L14" i="3"/>
  <c r="L28" i="3" s="1"/>
  <c r="L30" i="3" s="1"/>
  <c r="AA14" i="3"/>
  <c r="AA28" i="3" s="1"/>
  <c r="AA30" i="3" s="1"/>
  <c r="F35" i="3"/>
  <c r="H35" i="3" s="1"/>
  <c r="U14" i="3"/>
  <c r="W14" i="3" s="1"/>
  <c r="W28" i="3" s="1"/>
  <c r="W30" i="3" s="1"/>
  <c r="D28" i="3"/>
  <c r="D30" i="3" s="1"/>
  <c r="AJ14" i="3"/>
  <c r="AJ28" i="3" s="1"/>
  <c r="AJ30" i="3" s="1"/>
  <c r="R14" i="3"/>
  <c r="T14" i="3" s="1"/>
  <c r="T28" i="3" s="1"/>
  <c r="AM14" i="3"/>
  <c r="AO14" i="3" s="1"/>
  <c r="AO28" i="3" s="1"/>
  <c r="AO30" i="3" s="1"/>
  <c r="AF11" i="3"/>
  <c r="I14" i="3"/>
  <c r="K14" i="3" s="1"/>
  <c r="K28" i="3" s="1"/>
  <c r="X14" i="3"/>
  <c r="Z14" i="3" s="1"/>
  <c r="Z28" i="3" s="1"/>
  <c r="Z30" i="3" s="1"/>
  <c r="AP14" i="3"/>
  <c r="AR14" i="3" s="1"/>
  <c r="AR28" i="3" s="1"/>
  <c r="AR30" i="3" s="1"/>
  <c r="K33" i="3"/>
  <c r="F33" i="3"/>
  <c r="H33" i="3" s="1"/>
  <c r="F7" i="3"/>
  <c r="H7" i="3" s="1"/>
  <c r="AD28" i="3"/>
  <c r="AF14" i="3"/>
  <c r="AF28" i="3" s="1"/>
  <c r="AL33" i="3"/>
  <c r="AM28" i="3"/>
  <c r="AM30" i="3" s="1"/>
  <c r="AO33" i="3"/>
  <c r="AR33" i="3"/>
  <c r="AI33" i="3"/>
  <c r="AI14" i="3"/>
  <c r="AI28" i="3" s="1"/>
  <c r="AF33" i="3"/>
  <c r="AC33" i="3"/>
  <c r="Z33" i="3"/>
  <c r="X28" i="3"/>
  <c r="X30" i="3" s="1"/>
  <c r="T33" i="3"/>
  <c r="N33" i="3"/>
  <c r="Q33" i="3"/>
  <c r="R28" i="3"/>
  <c r="C37" i="1"/>
  <c r="C39" i="1" s="1"/>
  <c r="C34" i="3"/>
  <c r="R30" i="3" l="1"/>
  <c r="AP28" i="3"/>
  <c r="AP30" i="3" s="1"/>
  <c r="O30" i="3"/>
  <c r="N14" i="3"/>
  <c r="N28" i="3" s="1"/>
  <c r="N30" i="3" s="1"/>
  <c r="AI30" i="3"/>
  <c r="AG30" i="3"/>
  <c r="T30" i="3"/>
  <c r="Q14" i="3"/>
  <c r="Q28" i="3" s="1"/>
  <c r="Q30" i="3" s="1"/>
  <c r="U28" i="3"/>
  <c r="U30" i="3" s="1"/>
  <c r="AD30" i="3"/>
  <c r="K30" i="3"/>
  <c r="H11" i="3"/>
  <c r="F11" i="3"/>
  <c r="AL14" i="3"/>
  <c r="AL28" i="3" s="1"/>
  <c r="AL30" i="3" s="1"/>
  <c r="AC14" i="3"/>
  <c r="AC28" i="3" s="1"/>
  <c r="AC30" i="3" s="1"/>
  <c r="I28" i="3"/>
  <c r="I30" i="3" s="1"/>
  <c r="F14" i="3"/>
  <c r="H14" i="3" s="1"/>
  <c r="H28" i="3" s="1"/>
  <c r="AF30" i="3"/>
  <c r="AG34" i="3"/>
  <c r="AM34" i="3"/>
  <c r="AJ34" i="3"/>
  <c r="AD34" i="3"/>
  <c r="AP34" i="3"/>
  <c r="AA34" i="3"/>
  <c r="U34" i="3"/>
  <c r="U36" i="3" s="1"/>
  <c r="U38" i="3" s="1"/>
  <c r="X34" i="3"/>
  <c r="R34" i="3"/>
  <c r="I34" i="3"/>
  <c r="L34" i="3"/>
  <c r="O34" i="3"/>
  <c r="D36" i="3"/>
  <c r="D38" i="3" s="1"/>
  <c r="H30" i="3" l="1"/>
  <c r="F34" i="3"/>
  <c r="H34" i="3" s="1"/>
  <c r="H36" i="3" s="1"/>
  <c r="AR34" i="3"/>
  <c r="AR36" i="3" s="1"/>
  <c r="AR38" i="3" s="1"/>
  <c r="AP36" i="3"/>
  <c r="AP38" i="3" s="1"/>
  <c r="AI34" i="3"/>
  <c r="AI36" i="3" s="1"/>
  <c r="AI38" i="3" s="1"/>
  <c r="AG36" i="3"/>
  <c r="AG38" i="3" s="1"/>
  <c r="AL34" i="3"/>
  <c r="AL36" i="3" s="1"/>
  <c r="AL38" i="3" s="1"/>
  <c r="AJ36" i="3"/>
  <c r="AJ38" i="3" s="1"/>
  <c r="AF34" i="3"/>
  <c r="AF36" i="3" s="1"/>
  <c r="AF38" i="3" s="1"/>
  <c r="AD36" i="3"/>
  <c r="AD38" i="3" s="1"/>
  <c r="AC34" i="3"/>
  <c r="AC36" i="3" s="1"/>
  <c r="AC38" i="3" s="1"/>
  <c r="AA36" i="3"/>
  <c r="AA38" i="3" s="1"/>
  <c r="AO34" i="3"/>
  <c r="AO36" i="3" s="1"/>
  <c r="AO38" i="3" s="1"/>
  <c r="AM36" i="3"/>
  <c r="AM38" i="3" s="1"/>
  <c r="W34" i="3"/>
  <c r="W36" i="3" s="1"/>
  <c r="W38" i="3" s="1"/>
  <c r="Z34" i="3"/>
  <c r="Z36" i="3" s="1"/>
  <c r="Z38" i="3" s="1"/>
  <c r="X36" i="3"/>
  <c r="X38" i="3" s="1"/>
  <c r="N34" i="3"/>
  <c r="N36" i="3" s="1"/>
  <c r="N38" i="3" s="1"/>
  <c r="L36" i="3"/>
  <c r="L38" i="3" s="1"/>
  <c r="Q34" i="3"/>
  <c r="Q36" i="3" s="1"/>
  <c r="Q38" i="3" s="1"/>
  <c r="O36" i="3"/>
  <c r="O38" i="3" s="1"/>
  <c r="T34" i="3"/>
  <c r="T36" i="3" s="1"/>
  <c r="T38" i="3" s="1"/>
  <c r="R36" i="3"/>
  <c r="R38" i="3" s="1"/>
  <c r="F28" i="3"/>
  <c r="F30" i="3" s="1"/>
  <c r="K34" i="3"/>
  <c r="K36" i="3" s="1"/>
  <c r="K38" i="3" s="1"/>
  <c r="I36" i="3"/>
  <c r="I38" i="3" s="1"/>
  <c r="H38" i="3" l="1"/>
  <c r="F36" i="3"/>
  <c r="F38" i="3" s="1"/>
</calcChain>
</file>

<file path=xl/sharedStrings.xml><?xml version="1.0" encoding="utf-8"?>
<sst xmlns="http://schemas.openxmlformats.org/spreadsheetml/2006/main" count="196" uniqueCount="113">
  <si>
    <t>EXPENSE</t>
  </si>
  <si>
    <t>Total Expense:</t>
  </si>
  <si>
    <t>Revenue Assumptions</t>
  </si>
  <si>
    <t>Total Revenue</t>
  </si>
  <si>
    <t>Coaching</t>
  </si>
  <si>
    <t>Consultations</t>
  </si>
  <si>
    <t>Training</t>
  </si>
  <si>
    <t>Seminars</t>
  </si>
  <si>
    <t>Total Expected Revenue</t>
  </si>
  <si>
    <t>assumed  25%</t>
  </si>
  <si>
    <t>Information Products</t>
  </si>
  <si>
    <t>assumed 25%</t>
  </si>
  <si>
    <t>assumed 12.5%</t>
  </si>
  <si>
    <t>Insurance</t>
  </si>
  <si>
    <t>Telephone</t>
  </si>
  <si>
    <t>Computer</t>
  </si>
  <si>
    <t>Printing</t>
  </si>
  <si>
    <t>Utilities</t>
  </si>
  <si>
    <t>Dues &amp; Subscriptions</t>
  </si>
  <si>
    <t>Advertising/Marketing</t>
  </si>
  <si>
    <t>Depreciation</t>
  </si>
  <si>
    <t>Office Supplies</t>
  </si>
  <si>
    <t>Education</t>
  </si>
  <si>
    <t>Professional Services</t>
  </si>
  <si>
    <t>Website/Hosting Fees</t>
  </si>
  <si>
    <t>Total Ordinary Expenses</t>
  </si>
  <si>
    <t>Taxes</t>
  </si>
  <si>
    <t>assume Self Employment tax of 15.3%</t>
  </si>
  <si>
    <t>$100 per month cell phone</t>
  </si>
  <si>
    <t>assume $250 per quarter</t>
  </si>
  <si>
    <t>Office Suite Rental</t>
  </si>
  <si>
    <t>included in office suite rental</t>
  </si>
  <si>
    <t>BOSS - 125 per year, Savor the Success 500 per year, $375 per year other</t>
  </si>
  <si>
    <t>500 per quarter</t>
  </si>
  <si>
    <t>Host Gator - $9.95 per month, Statcounter - $5.00 per month</t>
  </si>
  <si>
    <t>Contigency</t>
  </si>
  <si>
    <t>assumed 3% of expenses</t>
  </si>
  <si>
    <t>assume to save 5% of total income</t>
  </si>
  <si>
    <t>Expense Assumptions</t>
  </si>
  <si>
    <t>Other Financial Items</t>
  </si>
  <si>
    <t>Budget Assumptions</t>
  </si>
  <si>
    <t>Guaranteed Payments to Owner</t>
  </si>
  <si>
    <t>Net Income/(Loss)</t>
  </si>
  <si>
    <t>Net Income/(Loss) after Ordinary Expenses</t>
  </si>
  <si>
    <t>Coaching $325 per month/Legal Services $500 per month/CPA $250 per month</t>
  </si>
  <si>
    <t>Training &amp; Education</t>
  </si>
  <si>
    <t>(assume a purchase of a laptop and desktop computer)</t>
  </si>
  <si>
    <t>None for now, until assets over $2000 are purchased</t>
  </si>
  <si>
    <t>Contigency (for the unexpected)</t>
  </si>
  <si>
    <t>Business Savings</t>
  </si>
  <si>
    <t>Total Other Financial Items</t>
  </si>
  <si>
    <t>Company Name</t>
  </si>
  <si>
    <t>Assumed 33% of total anticipated revenue</t>
  </si>
  <si>
    <t>$500 per month</t>
  </si>
  <si>
    <t>Budget</t>
  </si>
  <si>
    <t>Actual</t>
  </si>
  <si>
    <t>Total Budget</t>
  </si>
  <si>
    <t>Total Actual</t>
  </si>
  <si>
    <t>Anticipated gross revenue for the year</t>
  </si>
  <si>
    <t>Narrative/Explanations Section</t>
  </si>
  <si>
    <t>Assumptions - Annual Budget Tab</t>
  </si>
  <si>
    <t>This tab is your first stop to developing your annual budget.  Here you will input all of your assumptions and all of your data.  This sheet is listed out with different revenue types and different expense types.  You can change them if you need to or just ignore those you won't be using. Since the "Consolidated budget by month" tab has formulas that are linked to this tab, do not delete any rows as that will negatively effect the numbers.</t>
  </si>
  <si>
    <t>1.) Input your total anticipated gross revenue in cell C6</t>
  </si>
  <si>
    <t>2.) Cells A8:A12 lists out how you will earn that total gross revenue based on a calculated formula (based on a %) - you do not need to enter anything unless you want to change your types of revenue. Cells C8:12 is an automated field calculate to take a certain percentage fo the total anticipated gross revenue that came up with in C6.  You can change these percentages if need be by double clicking in that cell and typing in your changes.</t>
  </si>
  <si>
    <t>3.) Notice the Narative/Explanations in column D this is where you input your assumptions</t>
  </si>
  <si>
    <t>4.) Total Expected Revenue - is an automatic field and will calculate for you - cell C13 this should equal your total anticipate gross revenue in Cell 6</t>
  </si>
  <si>
    <t>Revenue Assumptions Section</t>
  </si>
  <si>
    <t>Expense Assumptions Section</t>
  </si>
  <si>
    <t>1.) Enter the amounts for each expense assumption type cells C16:C29 - you can change the types if you like or ignore the ones you don’t use, remember that if you change on this tab be sure to change the type on the "Consolidated Budget by Month Tab" as well.</t>
  </si>
  <si>
    <t>2.) C16 Guaranteed Payments to Owner Amount is a calculated field - it takes the expected revenue and takes 33% of that for compensation for the owner, this can be changed by double clicking on the cell and changing it to what you see fit.</t>
  </si>
  <si>
    <t>3.) Total Ordinary Expenses Cell C30 is a calculated field and is adding up all of the expenses assumptions for you. You do not need to input anything in this field.</t>
  </si>
  <si>
    <t>4.) Net Income/(Loss) after Ordinary Expenses Cell C:31 - is your net profit or loss after subtracting your revenue from your expenses but before taxes, savings, and any reserves you want to budget for.</t>
  </si>
  <si>
    <t>5.) Notice the Narative/Explanations in column D this is where you input your assumptions for each expense type</t>
  </si>
  <si>
    <t>Other Financial Items Section</t>
  </si>
  <si>
    <t>1.) This section is for any extraordinary items that you want to or need to budget for that may not be apart of your normal business operations. For example, taxes, reserves, and savings.  You can also budget for extraordinary income you may receive that is not earned as a result of your normal revenue streams</t>
  </si>
  <si>
    <t>2.) Each Line Item in this Section are calculated fields - you can see the formula or make changes to the numbers by double clicking on the cells. - Cells C34:C36</t>
  </si>
  <si>
    <t>3.) Total Other Financial Items Cell C37 is a calculated field and is adding up all of the assumptions for you. You do not need to input anything in this field.</t>
  </si>
  <si>
    <t>Net Income/(Loss) Section</t>
  </si>
  <si>
    <t>1.) This is your total anticipated Net Income/(Loss) for the year - you do not need to enter any data in this field as it will calculate for you.</t>
  </si>
  <si>
    <t>Consolidated Budget by Month Tab</t>
  </si>
  <si>
    <t>REVENUE</t>
  </si>
  <si>
    <t>Total Revenue:</t>
  </si>
  <si>
    <t>OTHER FINANCIAL ITEMS</t>
  </si>
  <si>
    <t>NET INCOME/(LOSS)</t>
  </si>
  <si>
    <t>This tab takes a monthly view of your anticipated annual budget that was constructed in the "Assumptions-annual budget" tab.  Most everything on this tab is automated, however you will need to input data into the "Actual" columns for each month. Notice that the section titles in Column A are the same as on the previous tab.  Column B also shows the same revenue types and expense types as the previous tab.  Column C also shows the same revenue amounts, expense amounts, net income/(loss) amounts as the previous tab.  Again these are all calculated for you and you do not need to input anything in Columns A-D.</t>
  </si>
  <si>
    <t>Columns F-AR</t>
  </si>
  <si>
    <t>1.) These columns are by month showing budget, actual, variance (difference between actual and budget)</t>
  </si>
  <si>
    <t>2.) Calculates the Total Budget, actual, and variance for the entire year</t>
  </si>
  <si>
    <t>3.) Shows by month from January through December of the given year</t>
  </si>
  <si>
    <t>4.) Can double click on the dates to change the year if need be</t>
  </si>
  <si>
    <t>1.) Do not input anything here - this will automatically calculate for you</t>
  </si>
  <si>
    <t>Total Budget, Total Actual, Total Variance Columns</t>
  </si>
  <si>
    <t>Budget Column by Month</t>
  </si>
  <si>
    <t>Actual Column by Month</t>
  </si>
  <si>
    <t>1.) You will enter the actual amounts for that particular month</t>
  </si>
  <si>
    <t>Instructions for Annual Budget Spreadsheet</t>
  </si>
  <si>
    <t>Over/(Under)</t>
  </si>
  <si>
    <t>2.) Shows the variance (the difference between actual and budget) and if you are over or under budget</t>
  </si>
  <si>
    <t>Net Income Loss Before Other Financial Items</t>
  </si>
  <si>
    <t>Annual Budget</t>
  </si>
  <si>
    <t>Jan</t>
  </si>
  <si>
    <t>Feb</t>
  </si>
  <si>
    <t>Mar</t>
  </si>
  <si>
    <t>Apr</t>
  </si>
  <si>
    <t>May</t>
  </si>
  <si>
    <t>Jun</t>
  </si>
  <si>
    <t>Jul</t>
  </si>
  <si>
    <t>Aug</t>
  </si>
  <si>
    <t>Sep</t>
  </si>
  <si>
    <t>Oct</t>
  </si>
  <si>
    <t>Npv</t>
  </si>
  <si>
    <t>Nov</t>
  </si>
  <si>
    <t>Dec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</si>
</sst>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_);[Red]\(&quot;$&quot;#,##0\)"/>
    <numFmt numFmtId="44" formatCode="_(&quot;$&quot;* #,##0.00_);_(&quot;$&quot;* \(#,##0.00\);_(&quot;$&quot;* &quot;-&quot;??_);_(@_)"/>
    <numFmt numFmtId="43" formatCode="_(* #,##0.00_);_(* \(#,##0.00\);_(* &quot;-&quot;??_);_(@_)"/>
    <numFmt numFmtId="164" formatCode="&quot;$&quot;#,##0.00"/>
    <numFmt numFmtId="165" formatCode="_(* #,##0_);_(* \(#,##0\);_(* &quot;-&quot;??_);_(@_)"/>
    <numFmt numFmtId="166" formatCode="_(&quot;$&quot;* #,##0_);_(&quot;$&quot;* \(#,##0\);_(&quot;$&quot;* &quot;-&quot;??_);_(@_)"/>
  </numFmts>
  <fonts count="17">
    <font>
      <sz val="10"/>
      <name val="AdiHaus"/>
    </font>
    <font>
      <sz val="10"/>
      <name val="AdiHaus"/>
    </font>
    <font>
      <sz val="8"/>
      <name val="AdiHaus"/>
    </font>
    <font>
      <b/>
      <sz val="10"/>
      <name val="AdiHaus"/>
    </font>
    <font>
      <sz val="10"/>
      <name val="Arial"/>
      <family val="2"/>
    </font>
    <font>
      <b/>
      <sz val="9"/>
      <name val="Arial"/>
      <family val="2"/>
    </font>
    <font>
      <b/>
      <sz val="10"/>
      <name val="Arial"/>
      <family val="2"/>
    </font>
    <font>
      <b/>
      <sz val="12"/>
      <name val="Arial"/>
      <family val="2"/>
    </font>
    <font>
      <b/>
      <sz val="14"/>
      <name val="AdiHaus"/>
    </font>
    <font>
      <b/>
      <sz val="10"/>
      <color rgb="FFFF0000"/>
      <name val="Arial"/>
      <family val="2"/>
    </font>
    <font>
      <b/>
      <sz val="12"/>
      <color rgb="FF003300"/>
      <name val="Arial"/>
      <family val="2"/>
    </font>
    <font>
      <b/>
      <sz val="14"/>
      <color rgb="FF7030A0"/>
      <name val="AdiHaus"/>
    </font>
    <font>
      <b/>
      <sz val="14"/>
      <color rgb="FF00B050"/>
      <name val="AdiHaus"/>
    </font>
    <font>
      <sz val="10"/>
      <color rgb="FF00B050"/>
      <name val="AdiHaus"/>
    </font>
    <font>
      <b/>
      <sz val="16"/>
      <color rgb="FF00B050"/>
      <name val="AdiHaus"/>
    </font>
    <font>
      <i/>
      <sz val="10"/>
      <color rgb="FFFF0000"/>
      <name val="AdiHaus"/>
    </font>
    <font>
      <b/>
      <sz val="10"/>
      <color rgb="FFFF0000"/>
      <name val="AdiHaus"/>
    </font>
  </fonts>
  <fills count="7">
    <fill>
      <patternFill patternType="none"/>
    </fill>
    <fill>
      <patternFill patternType="gray125"/>
    </fill>
    <fill>
      <patternFill patternType="solid">
        <fgColor indexed="13"/>
        <bgColor indexed="64"/>
      </patternFill>
    </fill>
    <fill>
      <patternFill patternType="solid">
        <fgColor rgb="FF92D050"/>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rgb="FF00B050"/>
        <bgColor indexed="64"/>
      </patternFill>
    </fill>
  </fills>
  <borders count="34">
    <border>
      <left/>
      <right/>
      <top/>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15">
    <xf numFmtId="0" fontId="0" fillId="0" borderId="0" xfId="0"/>
    <xf numFmtId="164" fontId="0" fillId="0" borderId="0" xfId="0" applyNumberFormat="1"/>
    <xf numFmtId="0" fontId="3" fillId="0" borderId="0" xfId="0" applyFont="1"/>
    <xf numFmtId="44" fontId="0" fillId="0" borderId="0" xfId="2" applyFont="1"/>
    <xf numFmtId="44" fontId="5" fillId="0" borderId="0" xfId="2" applyFont="1" applyAlignment="1">
      <alignment horizontal="right"/>
    </xf>
    <xf numFmtId="0" fontId="6" fillId="0" borderId="0" xfId="0" applyFont="1"/>
    <xf numFmtId="44" fontId="9" fillId="0" borderId="0" xfId="2" applyFont="1"/>
    <xf numFmtId="44" fontId="10" fillId="0" borderId="1" xfId="2" applyFont="1" applyBorder="1"/>
    <xf numFmtId="0" fontId="11" fillId="0" borderId="0" xfId="0" applyFont="1" applyAlignment="1">
      <alignment horizontal="centerContinuous"/>
    </xf>
    <xf numFmtId="9" fontId="0" fillId="0" borderId="0" xfId="3" applyFont="1"/>
    <xf numFmtId="6" fontId="0" fillId="0" borderId="0" xfId="0" applyNumberFormat="1"/>
    <xf numFmtId="165" fontId="0" fillId="0" borderId="0" xfId="1" applyNumberFormat="1" applyFont="1"/>
    <xf numFmtId="165" fontId="0" fillId="0" borderId="2" xfId="1" applyNumberFormat="1" applyFont="1" applyBorder="1"/>
    <xf numFmtId="164" fontId="3" fillId="0" borderId="0" xfId="0" applyNumberFormat="1" applyFont="1"/>
    <xf numFmtId="165" fontId="3" fillId="0" borderId="0" xfId="0" applyNumberFormat="1" applyFont="1"/>
    <xf numFmtId="0" fontId="3" fillId="2" borderId="0" xfId="0" applyFont="1" applyFill="1"/>
    <xf numFmtId="164" fontId="3" fillId="2" borderId="0" xfId="0" applyNumberFormat="1" applyFont="1" applyFill="1"/>
    <xf numFmtId="165" fontId="3" fillId="0" borderId="0" xfId="1" applyNumberFormat="1" applyFont="1"/>
    <xf numFmtId="166" fontId="6" fillId="0" borderId="3" xfId="2" applyNumberFormat="1" applyFont="1" applyBorder="1"/>
    <xf numFmtId="166" fontId="7" fillId="0" borderId="4" xfId="2" applyNumberFormat="1" applyFont="1" applyBorder="1"/>
    <xf numFmtId="44" fontId="3" fillId="0" borderId="0" xfId="2" applyFont="1"/>
    <xf numFmtId="0" fontId="0" fillId="0" borderId="0" xfId="0" applyFill="1"/>
    <xf numFmtId="164" fontId="0" fillId="0" borderId="0" xfId="0" applyNumberFormat="1" applyFill="1"/>
    <xf numFmtId="165" fontId="8" fillId="0" borderId="1" xfId="0" applyNumberFormat="1" applyFont="1" applyBorder="1"/>
    <xf numFmtId="0" fontId="8" fillId="0" borderId="0" xfId="0" applyFont="1"/>
    <xf numFmtId="0" fontId="12" fillId="0" borderId="0" xfId="0" applyFont="1" applyAlignment="1">
      <alignment horizontal="centerContinuous"/>
    </xf>
    <xf numFmtId="0" fontId="13" fillId="0" borderId="0" xfId="0" applyFont="1"/>
    <xf numFmtId="165" fontId="0" fillId="3" borderId="2" xfId="1" applyNumberFormat="1" applyFont="1" applyFill="1" applyBorder="1"/>
    <xf numFmtId="165" fontId="3" fillId="3" borderId="3" xfId="1" applyNumberFormat="1" applyFont="1" applyFill="1" applyBorder="1"/>
    <xf numFmtId="165" fontId="0" fillId="3" borderId="4" xfId="0" applyNumberFormat="1" applyFill="1" applyBorder="1"/>
    <xf numFmtId="165" fontId="3" fillId="4" borderId="5" xfId="0" applyNumberFormat="1" applyFont="1" applyFill="1" applyBorder="1"/>
    <xf numFmtId="165" fontId="3" fillId="3" borderId="6" xfId="0" applyNumberFormat="1" applyFont="1" applyFill="1" applyBorder="1"/>
    <xf numFmtId="44" fontId="4" fillId="0" borderId="0" xfId="2" applyFont="1"/>
    <xf numFmtId="166" fontId="6" fillId="0" borderId="3" xfId="2" applyNumberFormat="1" applyFont="1" applyFill="1" applyBorder="1"/>
    <xf numFmtId="165" fontId="1" fillId="0" borderId="0" xfId="1" applyNumberFormat="1" applyFont="1"/>
    <xf numFmtId="0" fontId="1" fillId="0" borderId="0" xfId="0" applyFont="1"/>
    <xf numFmtId="0" fontId="3" fillId="0" borderId="0" xfId="0" applyFont="1" applyAlignment="1">
      <alignment wrapText="1"/>
    </xf>
    <xf numFmtId="165" fontId="6" fillId="0" borderId="0" xfId="1" applyNumberFormat="1" applyFont="1"/>
    <xf numFmtId="17" fontId="3" fillId="4" borderId="8" xfId="0" applyNumberFormat="1" applyFont="1" applyFill="1" applyBorder="1"/>
    <xf numFmtId="17" fontId="3" fillId="3" borderId="9" xfId="0" applyNumberFormat="1" applyFont="1" applyFill="1" applyBorder="1"/>
    <xf numFmtId="17" fontId="3" fillId="5" borderId="10" xfId="0" applyNumberFormat="1" applyFont="1" applyFill="1" applyBorder="1"/>
    <xf numFmtId="0" fontId="3" fillId="4" borderId="11" xfId="0" applyFont="1" applyFill="1" applyBorder="1"/>
    <xf numFmtId="0" fontId="3" fillId="3" borderId="0" xfId="0" applyFont="1" applyFill="1" applyBorder="1"/>
    <xf numFmtId="0" fontId="3" fillId="5" borderId="12" xfId="0" applyFont="1" applyFill="1" applyBorder="1"/>
    <xf numFmtId="165" fontId="0" fillId="4" borderId="11" xfId="1" applyNumberFormat="1" applyFont="1" applyFill="1" applyBorder="1"/>
    <xf numFmtId="165" fontId="0" fillId="3" borderId="0" xfId="1" applyNumberFormat="1" applyFont="1" applyFill="1" applyBorder="1"/>
    <xf numFmtId="165" fontId="0" fillId="5" borderId="12" xfId="1" applyNumberFormat="1" applyFont="1" applyFill="1" applyBorder="1"/>
    <xf numFmtId="165" fontId="0" fillId="4" borderId="13" xfId="1" applyNumberFormat="1" applyFont="1" applyFill="1" applyBorder="1"/>
    <xf numFmtId="165" fontId="0" fillId="5" borderId="14" xfId="1" applyNumberFormat="1" applyFont="1" applyFill="1" applyBorder="1"/>
    <xf numFmtId="165" fontId="3" fillId="4" borderId="11" xfId="0" applyNumberFormat="1" applyFont="1" applyFill="1" applyBorder="1"/>
    <xf numFmtId="165" fontId="3" fillId="3" borderId="0" xfId="0" applyNumberFormat="1" applyFont="1" applyFill="1" applyBorder="1"/>
    <xf numFmtId="165" fontId="3" fillId="5" borderId="12" xfId="0" applyNumberFormat="1" applyFont="1" applyFill="1" applyBorder="1"/>
    <xf numFmtId="0" fontId="0" fillId="4" borderId="11" xfId="0" applyFill="1" applyBorder="1"/>
    <xf numFmtId="0" fontId="0" fillId="3" borderId="0" xfId="0" applyFill="1" applyBorder="1"/>
    <xf numFmtId="0" fontId="0" fillId="5" borderId="12" xfId="0" applyFill="1" applyBorder="1"/>
    <xf numFmtId="165" fontId="3" fillId="4" borderId="15" xfId="1" applyNumberFormat="1" applyFont="1" applyFill="1" applyBorder="1"/>
    <xf numFmtId="165" fontId="3" fillId="5" borderId="16" xfId="1" applyNumberFormat="1" applyFont="1" applyFill="1" applyBorder="1"/>
    <xf numFmtId="165" fontId="0" fillId="4" borderId="17" xfId="0" applyNumberFormat="1" applyFill="1" applyBorder="1"/>
    <xf numFmtId="165" fontId="0" fillId="5" borderId="18" xfId="0" applyNumberFormat="1" applyFill="1" applyBorder="1"/>
    <xf numFmtId="165" fontId="3" fillId="4" borderId="11" xfId="1" applyNumberFormat="1" applyFont="1" applyFill="1" applyBorder="1"/>
    <xf numFmtId="165" fontId="3" fillId="3" borderId="0" xfId="1" applyNumberFormat="1" applyFont="1" applyFill="1" applyBorder="1"/>
    <xf numFmtId="165" fontId="3" fillId="5" borderId="12" xfId="1" applyNumberFormat="1" applyFont="1" applyFill="1" applyBorder="1"/>
    <xf numFmtId="165" fontId="3" fillId="5" borderId="7" xfId="0" applyNumberFormat="1" applyFont="1" applyFill="1" applyBorder="1"/>
    <xf numFmtId="165" fontId="3" fillId="4" borderId="17" xfId="1" applyNumberFormat="1" applyFont="1" applyFill="1" applyBorder="1"/>
    <xf numFmtId="165" fontId="3" fillId="3" borderId="4" xfId="1" applyNumberFormat="1" applyFont="1" applyFill="1" applyBorder="1"/>
    <xf numFmtId="165" fontId="3" fillId="5" borderId="18" xfId="1" applyNumberFormat="1" applyFont="1" applyFill="1" applyBorder="1"/>
    <xf numFmtId="165" fontId="3" fillId="3" borderId="1" xfId="0" applyNumberFormat="1" applyFont="1" applyFill="1" applyBorder="1"/>
    <xf numFmtId="17" fontId="3" fillId="4" borderId="11" xfId="0" applyNumberFormat="1" applyFont="1" applyFill="1" applyBorder="1"/>
    <xf numFmtId="17" fontId="3" fillId="3" borderId="0" xfId="0" applyNumberFormat="1" applyFont="1" applyFill="1" applyBorder="1"/>
    <xf numFmtId="17" fontId="3" fillId="5" borderId="12" xfId="0" applyNumberFormat="1" applyFont="1" applyFill="1" applyBorder="1"/>
    <xf numFmtId="0" fontId="3" fillId="4" borderId="19" xfId="0" applyFont="1" applyFill="1" applyBorder="1" applyAlignment="1">
      <alignment horizontal="center"/>
    </xf>
    <xf numFmtId="0" fontId="3" fillId="3" borderId="20" xfId="0" applyFont="1" applyFill="1" applyBorder="1" applyAlignment="1">
      <alignment horizontal="center"/>
    </xf>
    <xf numFmtId="0" fontId="3" fillId="5" borderId="21" xfId="0" applyFont="1" applyFill="1" applyBorder="1" applyAlignment="1">
      <alignment horizontal="center"/>
    </xf>
    <xf numFmtId="0" fontId="3" fillId="4" borderId="22" xfId="0" applyFont="1" applyFill="1" applyBorder="1" applyAlignment="1">
      <alignment horizontal="center"/>
    </xf>
    <xf numFmtId="165" fontId="3" fillId="5" borderId="14" xfId="0" applyNumberFormat="1" applyFont="1" applyFill="1" applyBorder="1"/>
    <xf numFmtId="165" fontId="3" fillId="5" borderId="18" xfId="0" applyNumberFormat="1" applyFont="1" applyFill="1" applyBorder="1"/>
    <xf numFmtId="165" fontId="3" fillId="3" borderId="2" xfId="0" applyNumberFormat="1" applyFont="1" applyFill="1" applyBorder="1"/>
    <xf numFmtId="165" fontId="3" fillId="3" borderId="4" xfId="0" applyNumberFormat="1" applyFont="1" applyFill="1" applyBorder="1"/>
    <xf numFmtId="165" fontId="3" fillId="4" borderId="13" xfId="0" applyNumberFormat="1" applyFont="1" applyFill="1" applyBorder="1"/>
    <xf numFmtId="165" fontId="3" fillId="4" borderId="17" xfId="0" applyNumberFormat="1" applyFont="1" applyFill="1" applyBorder="1"/>
    <xf numFmtId="165" fontId="3" fillId="4" borderId="1" xfId="0" applyNumberFormat="1" applyFont="1" applyFill="1" applyBorder="1"/>
    <xf numFmtId="0" fontId="12" fillId="0" borderId="0" xfId="0" applyFont="1" applyAlignment="1">
      <alignment horizontal="center"/>
    </xf>
    <xf numFmtId="0" fontId="14" fillId="0" borderId="0" xfId="0" applyFont="1"/>
    <xf numFmtId="0" fontId="0" fillId="0" borderId="0" xfId="0" applyAlignment="1">
      <alignment horizontal="center"/>
    </xf>
    <xf numFmtId="0" fontId="3" fillId="0" borderId="0" xfId="0" applyFont="1" applyFill="1" applyAlignment="1"/>
    <xf numFmtId="0" fontId="0" fillId="0" borderId="24" xfId="0" applyBorder="1" applyAlignment="1">
      <alignment wrapText="1"/>
    </xf>
    <xf numFmtId="0" fontId="0" fillId="0" borderId="26" xfId="0" applyBorder="1"/>
    <xf numFmtId="0" fontId="0" fillId="0" borderId="28" xfId="0" applyBorder="1"/>
    <xf numFmtId="0" fontId="3" fillId="0" borderId="29" xfId="0" applyFont="1" applyBorder="1" applyAlignment="1">
      <alignment horizontal="center"/>
    </xf>
    <xf numFmtId="0" fontId="0" fillId="0" borderId="30" xfId="0" applyFill="1" applyBorder="1"/>
    <xf numFmtId="0" fontId="0" fillId="0" borderId="32" xfId="0" applyFill="1" applyBorder="1"/>
    <xf numFmtId="0" fontId="0" fillId="0" borderId="24" xfId="0" applyBorder="1"/>
    <xf numFmtId="0" fontId="0" fillId="0" borderId="26" xfId="0" applyBorder="1" applyAlignment="1">
      <alignment wrapText="1"/>
    </xf>
    <xf numFmtId="0" fontId="0" fillId="0" borderId="28" xfId="0" applyBorder="1" applyAlignment="1">
      <alignment wrapText="1"/>
    </xf>
    <xf numFmtId="0" fontId="0" fillId="0" borderId="24" xfId="0" applyFill="1" applyBorder="1" applyAlignment="1">
      <alignment wrapText="1"/>
    </xf>
    <xf numFmtId="0" fontId="0" fillId="0" borderId="26" xfId="0" applyFill="1" applyBorder="1" applyAlignment="1">
      <alignment wrapText="1"/>
    </xf>
    <xf numFmtId="0" fontId="0" fillId="0" borderId="28" xfId="0" applyFill="1" applyBorder="1" applyAlignment="1">
      <alignment wrapText="1"/>
    </xf>
    <xf numFmtId="0" fontId="3" fillId="0" borderId="31" xfId="0" applyFont="1" applyBorder="1" applyAlignment="1">
      <alignment horizontal="center"/>
    </xf>
    <xf numFmtId="0" fontId="0" fillId="0" borderId="32" xfId="0" applyFill="1" applyBorder="1" applyAlignment="1">
      <alignment wrapText="1"/>
    </xf>
    <xf numFmtId="0" fontId="16" fillId="0" borderId="0" xfId="0" applyFont="1"/>
    <xf numFmtId="1" fontId="3" fillId="4" borderId="11" xfId="0" applyNumberFormat="1" applyFont="1" applyFill="1" applyBorder="1"/>
    <xf numFmtId="1" fontId="3" fillId="3" borderId="0" xfId="0" applyNumberFormat="1" applyFont="1" applyFill="1" applyBorder="1"/>
    <xf numFmtId="1" fontId="3" fillId="5" borderId="12" xfId="0" applyNumberFormat="1" applyFont="1" applyFill="1" applyBorder="1"/>
    <xf numFmtId="0" fontId="3" fillId="0" borderId="23" xfId="0" applyFont="1" applyFill="1" applyBorder="1" applyAlignment="1">
      <alignment horizontal="center"/>
    </xf>
    <xf numFmtId="0" fontId="3" fillId="0" borderId="33" xfId="0" applyFont="1" applyFill="1" applyBorder="1" applyAlignment="1">
      <alignment horizontal="center"/>
    </xf>
    <xf numFmtId="0" fontId="3" fillId="6" borderId="8" xfId="0" applyFont="1" applyFill="1" applyBorder="1" applyAlignment="1">
      <alignment horizontal="center"/>
    </xf>
    <xf numFmtId="0" fontId="3" fillId="6" borderId="10" xfId="0" applyFont="1" applyFill="1" applyBorder="1" applyAlignment="1">
      <alignment horizontal="center"/>
    </xf>
    <xf numFmtId="0" fontId="15" fillId="0" borderId="11" xfId="0" applyFont="1" applyBorder="1" applyAlignment="1">
      <alignment horizontal="center" wrapText="1"/>
    </xf>
    <xf numFmtId="0" fontId="15" fillId="0" borderId="12" xfId="0" applyFont="1" applyBorder="1" applyAlignment="1">
      <alignment horizontal="center" wrapText="1"/>
    </xf>
    <xf numFmtId="0" fontId="3" fillId="0" borderId="23" xfId="0" applyFont="1" applyBorder="1" applyAlignment="1">
      <alignment horizontal="center"/>
    </xf>
    <xf numFmtId="0" fontId="3" fillId="0" borderId="25" xfId="0" applyFont="1" applyBorder="1" applyAlignment="1">
      <alignment horizontal="center"/>
    </xf>
    <xf numFmtId="0" fontId="3" fillId="0" borderId="27" xfId="0" applyFont="1" applyBorder="1" applyAlignment="1">
      <alignment horizontal="center"/>
    </xf>
    <xf numFmtId="0" fontId="15" fillId="0" borderId="11" xfId="0" applyFont="1" applyFill="1" applyBorder="1" applyAlignment="1">
      <alignment horizontal="center" wrapText="1"/>
    </xf>
    <xf numFmtId="0" fontId="15" fillId="0" borderId="12" xfId="0" applyFont="1" applyFill="1" applyBorder="1" applyAlignment="1">
      <alignment horizontal="center" wrapText="1"/>
    </xf>
    <xf numFmtId="0" fontId="12" fillId="0" borderId="0" xfId="0" applyFont="1" applyAlignment="1">
      <alignment horizontal="center"/>
    </xf>
  </cellXfs>
  <cellStyles count="4">
    <cellStyle name="Comma" xfId="1" builtinId="3"/>
    <cellStyle name="Currency" xfId="2" builtinId="4"/>
    <cellStyle name="Normal" xfId="0" builtinId="0"/>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9"/>
  <sheetViews>
    <sheetView topLeftCell="A14" workbookViewId="0"/>
  </sheetViews>
  <sheetFormatPr baseColWidth="10" defaultColWidth="9" defaultRowHeight="13"/>
  <cols>
    <col min="1" max="1" width="55.19921875" bestFit="1" customWidth="1"/>
    <col min="2" max="2" width="64" customWidth="1"/>
  </cols>
  <sheetData>
    <row r="1" spans="1:10" ht="21">
      <c r="A1" s="82" t="s">
        <v>95</v>
      </c>
    </row>
    <row r="2" spans="1:10" ht="14" thickBot="1">
      <c r="A2" s="99"/>
    </row>
    <row r="3" spans="1:10" ht="27.75" customHeight="1">
      <c r="A3" s="105" t="s">
        <v>60</v>
      </c>
      <c r="B3" s="106"/>
      <c r="C3" s="84"/>
      <c r="D3" s="84"/>
      <c r="E3" s="84"/>
      <c r="F3" s="84"/>
      <c r="G3" s="84"/>
      <c r="H3" s="84"/>
      <c r="I3" s="84"/>
      <c r="J3" s="84"/>
    </row>
    <row r="4" spans="1:10" s="21" customFormat="1" ht="57.75" customHeight="1">
      <c r="A4" s="112" t="s">
        <v>61</v>
      </c>
      <c r="B4" s="113"/>
      <c r="C4" s="84"/>
      <c r="D4" s="84"/>
      <c r="E4" s="84"/>
      <c r="F4" s="84"/>
      <c r="G4" s="84"/>
      <c r="H4" s="84"/>
      <c r="I4" s="84"/>
      <c r="J4" s="84"/>
    </row>
    <row r="5" spans="1:10">
      <c r="A5" s="109" t="s">
        <v>66</v>
      </c>
      <c r="B5" s="91" t="s">
        <v>62</v>
      </c>
      <c r="E5" s="83"/>
    </row>
    <row r="6" spans="1:10" ht="84">
      <c r="A6" s="110"/>
      <c r="B6" s="92" t="s">
        <v>63</v>
      </c>
    </row>
    <row r="7" spans="1:10" ht="28">
      <c r="A7" s="110"/>
      <c r="B7" s="92" t="s">
        <v>64</v>
      </c>
    </row>
    <row r="8" spans="1:10" ht="42">
      <c r="A8" s="111"/>
      <c r="B8" s="93" t="s">
        <v>65</v>
      </c>
    </row>
    <row r="9" spans="1:10" ht="56">
      <c r="A9" s="109" t="s">
        <v>67</v>
      </c>
      <c r="B9" s="94" t="s">
        <v>68</v>
      </c>
    </row>
    <row r="10" spans="1:10" ht="56">
      <c r="A10" s="110"/>
      <c r="B10" s="95" t="s">
        <v>69</v>
      </c>
    </row>
    <row r="11" spans="1:10" ht="42">
      <c r="A11" s="110"/>
      <c r="B11" s="95" t="s">
        <v>70</v>
      </c>
    </row>
    <row r="12" spans="1:10" ht="42">
      <c r="A12" s="110"/>
      <c r="B12" s="95" t="s">
        <v>71</v>
      </c>
    </row>
    <row r="13" spans="1:10" ht="28">
      <c r="A13" s="111"/>
      <c r="B13" s="93" t="s">
        <v>72</v>
      </c>
    </row>
    <row r="14" spans="1:10" ht="70">
      <c r="A14" s="109" t="s">
        <v>73</v>
      </c>
      <c r="B14" s="94" t="s">
        <v>74</v>
      </c>
    </row>
    <row r="15" spans="1:10" ht="42">
      <c r="A15" s="110"/>
      <c r="B15" s="95" t="s">
        <v>75</v>
      </c>
    </row>
    <row r="16" spans="1:10" ht="42">
      <c r="A16" s="111"/>
      <c r="B16" s="96" t="s">
        <v>76</v>
      </c>
    </row>
    <row r="17" spans="1:2" ht="29" thickBot="1">
      <c r="A17" s="97" t="s">
        <v>77</v>
      </c>
      <c r="B17" s="98" t="s">
        <v>78</v>
      </c>
    </row>
    <row r="18" spans="1:2" ht="14" thickBot="1"/>
    <row r="19" spans="1:2">
      <c r="A19" s="105" t="s">
        <v>79</v>
      </c>
      <c r="B19" s="106"/>
    </row>
    <row r="20" spans="1:2" ht="63" customHeight="1">
      <c r="A20" s="107" t="s">
        <v>84</v>
      </c>
      <c r="B20" s="108"/>
    </row>
    <row r="21" spans="1:2" ht="28">
      <c r="A21" s="109" t="s">
        <v>85</v>
      </c>
      <c r="B21" s="85" t="s">
        <v>86</v>
      </c>
    </row>
    <row r="22" spans="1:2">
      <c r="A22" s="110"/>
      <c r="B22" s="86" t="s">
        <v>87</v>
      </c>
    </row>
    <row r="23" spans="1:2">
      <c r="A23" s="110"/>
      <c r="B23" s="86" t="s">
        <v>88</v>
      </c>
    </row>
    <row r="24" spans="1:2">
      <c r="A24" s="111"/>
      <c r="B24" s="87" t="s">
        <v>89</v>
      </c>
    </row>
    <row r="25" spans="1:2">
      <c r="A25" s="88" t="s">
        <v>91</v>
      </c>
      <c r="B25" s="89" t="s">
        <v>90</v>
      </c>
    </row>
    <row r="26" spans="1:2">
      <c r="A26" s="88" t="s">
        <v>92</v>
      </c>
      <c r="B26" s="89" t="s">
        <v>90</v>
      </c>
    </row>
    <row r="27" spans="1:2">
      <c r="A27" s="88" t="s">
        <v>93</v>
      </c>
      <c r="B27" s="89" t="s">
        <v>94</v>
      </c>
    </row>
    <row r="28" spans="1:2" ht="14" thickBot="1">
      <c r="A28" s="103" t="s">
        <v>96</v>
      </c>
      <c r="B28" s="90" t="s">
        <v>90</v>
      </c>
    </row>
    <row r="29" spans="1:2" ht="29" thickBot="1">
      <c r="A29" s="104"/>
      <c r="B29" s="98" t="s">
        <v>97</v>
      </c>
    </row>
  </sheetData>
  <mergeCells count="9">
    <mergeCell ref="A28:A29"/>
    <mergeCell ref="A19:B19"/>
    <mergeCell ref="A20:B20"/>
    <mergeCell ref="A21:A24"/>
    <mergeCell ref="A3:B3"/>
    <mergeCell ref="A4:B4"/>
    <mergeCell ref="A5:A8"/>
    <mergeCell ref="A9:A13"/>
    <mergeCell ref="A14:A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51"/>
  <sheetViews>
    <sheetView topLeftCell="A9" workbookViewId="0">
      <selection activeCell="C46" sqref="C46"/>
    </sheetView>
  </sheetViews>
  <sheetFormatPr baseColWidth="10" defaultColWidth="9" defaultRowHeight="13"/>
  <cols>
    <col min="1" max="1" width="48.3984375" bestFit="1" customWidth="1"/>
    <col min="2" max="2" width="9.19921875" style="1"/>
    <col min="3" max="3" width="13.19921875" bestFit="1" customWidth="1"/>
    <col min="4" max="4" width="65.3984375" customWidth="1"/>
  </cols>
  <sheetData>
    <row r="1" spans="1:4" ht="18">
      <c r="A1" s="81" t="s">
        <v>40</v>
      </c>
    </row>
    <row r="3" spans="1:4">
      <c r="A3" s="2" t="s">
        <v>2</v>
      </c>
      <c r="D3" s="2" t="s">
        <v>59</v>
      </c>
    </row>
    <row r="5" spans="1:4">
      <c r="A5" t="s">
        <v>58</v>
      </c>
    </row>
    <row r="6" spans="1:4">
      <c r="A6" t="s">
        <v>3</v>
      </c>
      <c r="C6" s="10">
        <v>0</v>
      </c>
    </row>
    <row r="8" spans="1:4">
      <c r="A8" t="s">
        <v>4</v>
      </c>
      <c r="C8" s="11">
        <f>C6*0.25</f>
        <v>0</v>
      </c>
      <c r="D8" t="s">
        <v>9</v>
      </c>
    </row>
    <row r="9" spans="1:4">
      <c r="A9" t="s">
        <v>5</v>
      </c>
      <c r="C9" s="11">
        <v>0</v>
      </c>
      <c r="D9" t="s">
        <v>9</v>
      </c>
    </row>
    <row r="10" spans="1:4">
      <c r="A10" t="s">
        <v>7</v>
      </c>
      <c r="C10" s="11">
        <f>C6*0.25</f>
        <v>0</v>
      </c>
      <c r="D10" t="s">
        <v>11</v>
      </c>
    </row>
    <row r="11" spans="1:4">
      <c r="A11" t="s">
        <v>6</v>
      </c>
      <c r="C11" s="11">
        <f>C6*0.125</f>
        <v>0</v>
      </c>
      <c r="D11" t="s">
        <v>12</v>
      </c>
    </row>
    <row r="12" spans="1:4">
      <c r="A12" t="s">
        <v>10</v>
      </c>
      <c r="C12" s="12">
        <f>C6*0.125</f>
        <v>0</v>
      </c>
      <c r="D12" t="s">
        <v>12</v>
      </c>
    </row>
    <row r="13" spans="1:4" s="2" customFormat="1">
      <c r="A13" s="2" t="s">
        <v>8</v>
      </c>
      <c r="B13" s="13"/>
      <c r="C13" s="14">
        <f>SUM(C8:C12)</f>
        <v>0</v>
      </c>
    </row>
    <row r="15" spans="1:4">
      <c r="A15" s="2" t="s">
        <v>38</v>
      </c>
    </row>
    <row r="16" spans="1:4">
      <c r="A16" t="s">
        <v>41</v>
      </c>
      <c r="C16" s="11">
        <f>C13*0.33</f>
        <v>0</v>
      </c>
      <c r="D16" t="s">
        <v>52</v>
      </c>
    </row>
    <row r="17" spans="1:4">
      <c r="A17" t="s">
        <v>13</v>
      </c>
      <c r="C17" s="11">
        <v>0</v>
      </c>
      <c r="D17" t="s">
        <v>29</v>
      </c>
    </row>
    <row r="18" spans="1:4">
      <c r="A18" t="s">
        <v>14</v>
      </c>
      <c r="C18" s="11">
        <v>0</v>
      </c>
      <c r="D18" t="s">
        <v>28</v>
      </c>
    </row>
    <row r="19" spans="1:4">
      <c r="A19" t="s">
        <v>21</v>
      </c>
      <c r="C19" s="11">
        <v>0</v>
      </c>
    </row>
    <row r="20" spans="1:4">
      <c r="A20" t="s">
        <v>15</v>
      </c>
      <c r="C20" s="11">
        <v>0</v>
      </c>
      <c r="D20" t="s">
        <v>46</v>
      </c>
    </row>
    <row r="21" spans="1:4">
      <c r="A21" t="s">
        <v>16</v>
      </c>
      <c r="C21" s="11">
        <v>0</v>
      </c>
    </row>
    <row r="22" spans="1:4">
      <c r="A22" t="s">
        <v>19</v>
      </c>
      <c r="C22" s="11">
        <v>0</v>
      </c>
    </row>
    <row r="23" spans="1:4">
      <c r="A23" t="s">
        <v>17</v>
      </c>
      <c r="C23" s="11">
        <v>0</v>
      </c>
      <c r="D23" t="s">
        <v>31</v>
      </c>
    </row>
    <row r="24" spans="1:4">
      <c r="A24" t="s">
        <v>18</v>
      </c>
      <c r="C24" s="11">
        <v>0</v>
      </c>
      <c r="D24" t="s">
        <v>32</v>
      </c>
    </row>
    <row r="25" spans="1:4">
      <c r="A25" t="s">
        <v>30</v>
      </c>
      <c r="C25" s="11">
        <v>0</v>
      </c>
      <c r="D25" t="s">
        <v>53</v>
      </c>
    </row>
    <row r="26" spans="1:4">
      <c r="A26" t="s">
        <v>20</v>
      </c>
      <c r="C26" s="11">
        <v>0</v>
      </c>
      <c r="D26" t="s">
        <v>47</v>
      </c>
    </row>
    <row r="27" spans="1:4">
      <c r="A27" t="s">
        <v>45</v>
      </c>
      <c r="C27" s="11">
        <v>0</v>
      </c>
      <c r="D27" t="s">
        <v>33</v>
      </c>
    </row>
    <row r="28" spans="1:4">
      <c r="A28" t="s">
        <v>23</v>
      </c>
      <c r="C28" s="11">
        <v>0</v>
      </c>
      <c r="D28" t="s">
        <v>44</v>
      </c>
    </row>
    <row r="29" spans="1:4">
      <c r="A29" t="s">
        <v>24</v>
      </c>
      <c r="C29" s="12">
        <v>0</v>
      </c>
      <c r="D29" t="s">
        <v>34</v>
      </c>
    </row>
    <row r="30" spans="1:4" s="2" customFormat="1">
      <c r="A30" s="15" t="s">
        <v>25</v>
      </c>
      <c r="B30" s="16"/>
      <c r="C30" s="17">
        <f>SUM(C16:C29)</f>
        <v>0</v>
      </c>
    </row>
    <row r="31" spans="1:4">
      <c r="A31" s="2" t="s">
        <v>43</v>
      </c>
      <c r="C31" s="14">
        <f>C13-C30</f>
        <v>0</v>
      </c>
    </row>
    <row r="33" spans="1:4">
      <c r="A33" s="2" t="s">
        <v>39</v>
      </c>
      <c r="C33" s="1"/>
    </row>
    <row r="34" spans="1:4">
      <c r="A34" t="s">
        <v>26</v>
      </c>
      <c r="C34" s="11">
        <f>C13*0.153</f>
        <v>0</v>
      </c>
      <c r="D34" t="s">
        <v>27</v>
      </c>
    </row>
    <row r="35" spans="1:4">
      <c r="A35" t="s">
        <v>48</v>
      </c>
      <c r="C35" s="11">
        <f>C30*0.03</f>
        <v>0</v>
      </c>
      <c r="D35" t="s">
        <v>36</v>
      </c>
    </row>
    <row r="36" spans="1:4">
      <c r="A36" t="s">
        <v>49</v>
      </c>
      <c r="C36" s="12">
        <f>C13*0.05</f>
        <v>0</v>
      </c>
      <c r="D36" t="s">
        <v>37</v>
      </c>
    </row>
    <row r="37" spans="1:4" s="2" customFormat="1">
      <c r="A37" s="15" t="s">
        <v>50</v>
      </c>
      <c r="B37" s="16"/>
      <c r="C37" s="17">
        <f>SUM(C34:C36)</f>
        <v>0</v>
      </c>
    </row>
    <row r="38" spans="1:4" ht="14" thickBot="1"/>
    <row r="39" spans="1:4" ht="19" thickBot="1">
      <c r="A39" s="24" t="s">
        <v>42</v>
      </c>
      <c r="C39" s="23">
        <f>C31-C37</f>
        <v>0</v>
      </c>
    </row>
    <row r="42" spans="1:4">
      <c r="A42" s="21"/>
      <c r="B42" s="22"/>
    </row>
    <row r="43" spans="1:4">
      <c r="A43" s="21"/>
      <c r="B43" s="22"/>
    </row>
    <row r="44" spans="1:4">
      <c r="A44" s="21"/>
      <c r="B44" s="22"/>
    </row>
    <row r="45" spans="1:4">
      <c r="A45" s="21"/>
      <c r="B45" s="22"/>
    </row>
    <row r="46" spans="1:4">
      <c r="A46" s="21"/>
      <c r="B46" s="22"/>
    </row>
    <row r="47" spans="1:4">
      <c r="A47" s="21"/>
      <c r="B47" s="22"/>
    </row>
    <row r="48" spans="1:4">
      <c r="A48" s="21"/>
      <c r="B48" s="22"/>
    </row>
    <row r="49" spans="1:2">
      <c r="A49" s="21"/>
      <c r="B49" s="22"/>
    </row>
    <row r="50" spans="1:2">
      <c r="A50" s="21"/>
      <c r="B50" s="22"/>
    </row>
    <row r="51" spans="1:2">
      <c r="A51" s="21"/>
      <c r="B51" s="22"/>
    </row>
  </sheetData>
  <phoneticPr fontId="2"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R38"/>
  <sheetViews>
    <sheetView tabSelected="1" topLeftCell="W1" workbookViewId="0">
      <selection activeCell="AQ4" sqref="AQ4"/>
    </sheetView>
  </sheetViews>
  <sheetFormatPr baseColWidth="10" defaultColWidth="9" defaultRowHeight="13"/>
  <cols>
    <col min="1" max="1" width="23.796875" customWidth="1"/>
    <col min="2" max="2" width="30.19921875" customWidth="1"/>
    <col min="3" max="3" width="14.796875" customWidth="1"/>
    <col min="4" max="4" width="15.59765625" bestFit="1" customWidth="1"/>
    <col min="5" max="5" width="4.796875" customWidth="1"/>
    <col min="6" max="6" width="12.796875" customWidth="1"/>
    <col min="7" max="7" width="13" customWidth="1"/>
    <col min="8" max="8" width="15.19921875" customWidth="1"/>
    <col min="9" max="9" width="10.19921875" bestFit="1" customWidth="1"/>
    <col min="10" max="10" width="10.19921875" customWidth="1"/>
    <col min="11" max="11" width="12" customWidth="1"/>
    <col min="12" max="12" width="10.19921875" bestFit="1" customWidth="1"/>
    <col min="13" max="13" width="10.19921875" customWidth="1"/>
    <col min="14" max="14" width="12.19921875" customWidth="1"/>
    <col min="15" max="15" width="10.19921875" bestFit="1" customWidth="1"/>
    <col min="16" max="16" width="10.19921875" customWidth="1"/>
    <col min="17" max="17" width="12.796875" customWidth="1"/>
    <col min="18" max="18" width="9.19921875" bestFit="1" customWidth="1"/>
    <col min="19" max="20" width="9.19921875" customWidth="1"/>
    <col min="23" max="23" width="11.19921875" customWidth="1"/>
    <col min="24" max="24" width="9.19921875" bestFit="1" customWidth="1"/>
    <col min="25" max="26" width="9.19921875" customWidth="1"/>
    <col min="27" max="27" width="12.3984375" customWidth="1"/>
    <col min="28" max="28" width="13.796875" customWidth="1"/>
    <col min="29" max="29" width="12.19921875" customWidth="1"/>
    <col min="30" max="30" width="12.59765625" customWidth="1"/>
    <col min="31" max="31" width="14" customWidth="1"/>
    <col min="32" max="33" width="12.796875" customWidth="1"/>
    <col min="34" max="34" width="14.19921875" customWidth="1"/>
    <col min="35" max="35" width="11.796875" bestFit="1" customWidth="1"/>
    <col min="36" max="36" width="12.796875" customWidth="1"/>
    <col min="37" max="37" width="12.19921875" customWidth="1"/>
    <col min="38" max="38" width="11.19921875" customWidth="1"/>
    <col min="39" max="39" width="14.19921875" customWidth="1"/>
    <col min="40" max="40" width="13" customWidth="1"/>
    <col min="41" max="41" width="12.19921875" customWidth="1"/>
    <col min="42" max="42" width="12.796875" customWidth="1"/>
    <col min="43" max="43" width="12.3984375" customWidth="1"/>
    <col min="44" max="44" width="12.19921875" customWidth="1"/>
  </cols>
  <sheetData>
    <row r="1" spans="1:44" s="26" customFormat="1" ht="18">
      <c r="A1" s="114" t="s">
        <v>51</v>
      </c>
      <c r="B1" s="114"/>
      <c r="C1" s="114"/>
      <c r="D1" s="114"/>
      <c r="E1" s="25"/>
      <c r="I1" s="25"/>
      <c r="J1" s="25"/>
      <c r="K1" s="25"/>
      <c r="L1" s="25"/>
      <c r="M1" s="25"/>
      <c r="N1" s="25"/>
      <c r="O1" s="25"/>
      <c r="P1" s="25"/>
      <c r="Q1" s="25"/>
      <c r="R1" s="25"/>
      <c r="S1" s="25"/>
      <c r="T1" s="25"/>
      <c r="U1" s="25"/>
      <c r="V1" s="25"/>
      <c r="W1" s="25"/>
    </row>
    <row r="2" spans="1:44" ht="19" thickBot="1">
      <c r="A2" s="114" t="s">
        <v>99</v>
      </c>
      <c r="B2" s="114"/>
      <c r="C2" s="114"/>
      <c r="D2" s="114"/>
      <c r="E2" s="8"/>
      <c r="I2" s="8"/>
      <c r="J2" s="8"/>
      <c r="K2" s="8"/>
      <c r="L2" s="8"/>
      <c r="M2" s="8"/>
      <c r="N2" s="8"/>
      <c r="O2" s="8"/>
      <c r="P2" s="8"/>
      <c r="Q2" s="8"/>
      <c r="R2" s="8"/>
      <c r="S2" s="8"/>
      <c r="T2" s="8"/>
      <c r="U2" s="8"/>
      <c r="V2" s="8"/>
      <c r="W2" s="8"/>
    </row>
    <row r="3" spans="1:44" ht="21" customHeight="1" thickBot="1">
      <c r="F3" s="70" t="s">
        <v>56</v>
      </c>
      <c r="G3" s="71" t="s">
        <v>57</v>
      </c>
      <c r="H3" s="72" t="s">
        <v>96</v>
      </c>
      <c r="I3" s="73" t="s">
        <v>54</v>
      </c>
      <c r="J3" s="71" t="s">
        <v>55</v>
      </c>
      <c r="K3" s="72" t="s">
        <v>96</v>
      </c>
      <c r="L3" s="70" t="s">
        <v>54</v>
      </c>
      <c r="M3" s="71" t="s">
        <v>55</v>
      </c>
      <c r="N3" s="72" t="s">
        <v>96</v>
      </c>
      <c r="O3" s="70" t="s">
        <v>54</v>
      </c>
      <c r="P3" s="71" t="s">
        <v>55</v>
      </c>
      <c r="Q3" s="72" t="s">
        <v>96</v>
      </c>
      <c r="R3" s="70" t="s">
        <v>54</v>
      </c>
      <c r="S3" s="71" t="s">
        <v>55</v>
      </c>
      <c r="T3" s="72" t="s">
        <v>96</v>
      </c>
      <c r="U3" s="70" t="s">
        <v>54</v>
      </c>
      <c r="V3" s="71" t="s">
        <v>55</v>
      </c>
      <c r="W3" s="72" t="s">
        <v>96</v>
      </c>
      <c r="X3" s="70" t="s">
        <v>54</v>
      </c>
      <c r="Y3" s="71" t="s">
        <v>55</v>
      </c>
      <c r="Z3" s="72" t="s">
        <v>96</v>
      </c>
      <c r="AA3" s="70" t="s">
        <v>54</v>
      </c>
      <c r="AB3" s="71" t="s">
        <v>55</v>
      </c>
      <c r="AC3" s="72" t="s">
        <v>96</v>
      </c>
      <c r="AD3" s="70" t="s">
        <v>54</v>
      </c>
      <c r="AE3" s="71" t="s">
        <v>55</v>
      </c>
      <c r="AF3" s="72" t="s">
        <v>96</v>
      </c>
      <c r="AG3" s="70" t="s">
        <v>54</v>
      </c>
      <c r="AH3" s="71" t="s">
        <v>55</v>
      </c>
      <c r="AI3" s="72" t="s">
        <v>96</v>
      </c>
      <c r="AJ3" s="70" t="s">
        <v>54</v>
      </c>
      <c r="AK3" s="71" t="s">
        <v>55</v>
      </c>
      <c r="AL3" s="72" t="s">
        <v>96</v>
      </c>
      <c r="AM3" s="70" t="s">
        <v>54</v>
      </c>
      <c r="AN3" s="71" t="s">
        <v>55</v>
      </c>
      <c r="AO3" s="72" t="s">
        <v>96</v>
      </c>
      <c r="AP3" s="70" t="s">
        <v>54</v>
      </c>
      <c r="AQ3" s="71" t="s">
        <v>55</v>
      </c>
      <c r="AR3" s="72" t="s">
        <v>96</v>
      </c>
    </row>
    <row r="4" spans="1:44">
      <c r="C4" s="3"/>
      <c r="F4" s="100"/>
      <c r="G4" s="101"/>
      <c r="H4" s="102"/>
      <c r="I4" s="67" t="s">
        <v>100</v>
      </c>
      <c r="J4" s="68" t="s">
        <v>100</v>
      </c>
      <c r="K4" s="69" t="s">
        <v>100</v>
      </c>
      <c r="L4" s="38" t="s">
        <v>101</v>
      </c>
      <c r="M4" s="39" t="s">
        <v>101</v>
      </c>
      <c r="N4" s="40" t="s">
        <v>101</v>
      </c>
      <c r="O4" s="38" t="s">
        <v>102</v>
      </c>
      <c r="P4" s="39" t="s">
        <v>102</v>
      </c>
      <c r="Q4" s="40" t="s">
        <v>102</v>
      </c>
      <c r="R4" s="38" t="s">
        <v>103</v>
      </c>
      <c r="S4" s="39" t="s">
        <v>103</v>
      </c>
      <c r="T4" s="40" t="s">
        <v>103</v>
      </c>
      <c r="U4" s="38" t="s">
        <v>104</v>
      </c>
      <c r="V4" s="39" t="s">
        <v>104</v>
      </c>
      <c r="W4" s="40" t="s">
        <v>104</v>
      </c>
      <c r="X4" s="38" t="s">
        <v>105</v>
      </c>
      <c r="Y4" s="39" t="s">
        <v>105</v>
      </c>
      <c r="Z4" s="40" t="s">
        <v>105</v>
      </c>
      <c r="AA4" s="38" t="s">
        <v>106</v>
      </c>
      <c r="AB4" s="39" t="s">
        <v>106</v>
      </c>
      <c r="AC4" s="40" t="s">
        <v>106</v>
      </c>
      <c r="AD4" s="38" t="s">
        <v>107</v>
      </c>
      <c r="AE4" s="39" t="s">
        <v>107</v>
      </c>
      <c r="AF4" s="40" t="s">
        <v>107</v>
      </c>
      <c r="AG4" s="38" t="s">
        <v>108</v>
      </c>
      <c r="AH4" s="39" t="s">
        <v>108</v>
      </c>
      <c r="AI4" s="40" t="s">
        <v>108</v>
      </c>
      <c r="AJ4" s="38" t="s">
        <v>109</v>
      </c>
      <c r="AK4" s="39" t="s">
        <v>109</v>
      </c>
      <c r="AL4" s="40" t="s">
        <v>109</v>
      </c>
      <c r="AM4" s="38" t="s">
        <v>110</v>
      </c>
      <c r="AN4" s="39" t="s">
        <v>111</v>
      </c>
      <c r="AO4" s="40" t="s">
        <v>111</v>
      </c>
      <c r="AP4" s="38" t="s">
        <v>112</v>
      </c>
      <c r="AQ4" s="39" t="s">
        <v>112</v>
      </c>
      <c r="AR4" s="40" t="s">
        <v>112</v>
      </c>
    </row>
    <row r="5" spans="1:44">
      <c r="A5" s="5" t="s">
        <v>80</v>
      </c>
      <c r="C5" s="3"/>
      <c r="F5" s="52"/>
      <c r="G5" s="53"/>
      <c r="H5" s="54"/>
      <c r="I5" s="41"/>
      <c r="J5" s="42"/>
      <c r="K5" s="43"/>
      <c r="L5" s="41"/>
      <c r="M5" s="42"/>
      <c r="N5" s="43"/>
      <c r="O5" s="41"/>
      <c r="P5" s="42"/>
      <c r="Q5" s="43"/>
      <c r="R5" s="41"/>
      <c r="S5" s="42"/>
      <c r="T5" s="43"/>
      <c r="U5" s="41"/>
      <c r="V5" s="42"/>
      <c r="W5" s="43"/>
      <c r="X5" s="41"/>
      <c r="Y5" s="42"/>
      <c r="Z5" s="43"/>
      <c r="AA5" s="41"/>
      <c r="AB5" s="42"/>
      <c r="AC5" s="43"/>
      <c r="AD5" s="41"/>
      <c r="AE5" s="42"/>
      <c r="AF5" s="43"/>
      <c r="AG5" s="41"/>
      <c r="AH5" s="42"/>
      <c r="AI5" s="43"/>
      <c r="AJ5" s="41"/>
      <c r="AK5" s="42"/>
      <c r="AL5" s="43"/>
      <c r="AM5" s="41"/>
      <c r="AN5" s="42"/>
      <c r="AO5" s="43"/>
      <c r="AP5" s="41"/>
      <c r="AQ5" s="42"/>
      <c r="AR5" s="43"/>
    </row>
    <row r="6" spans="1:44">
      <c r="B6" t="s">
        <v>4</v>
      </c>
      <c r="C6" s="3">
        <f>'Assumptions - annual budget'!C8</f>
        <v>0</v>
      </c>
      <c r="F6" s="49">
        <f>I6+L6+O6+R6+U6+X6+AA6+AD6+AG6+AJ6+AM6+AP6</f>
        <v>0</v>
      </c>
      <c r="G6" s="50">
        <f>J6+M6+P6+S6+V6+Y6+AB6+AE6+AH6+AK6+AN6+AQ6</f>
        <v>0</v>
      </c>
      <c r="H6" s="51">
        <f>G6-F6</f>
        <v>0</v>
      </c>
      <c r="I6" s="44">
        <f>$C$6/12</f>
        <v>0</v>
      </c>
      <c r="J6" s="45">
        <v>0</v>
      </c>
      <c r="K6" s="46">
        <f>J6-I6</f>
        <v>0</v>
      </c>
      <c r="L6" s="44">
        <f>$C$6/12</f>
        <v>0</v>
      </c>
      <c r="M6" s="45">
        <v>0</v>
      </c>
      <c r="N6" s="46">
        <f>M6-L6</f>
        <v>0</v>
      </c>
      <c r="O6" s="44">
        <f>$C$6/12</f>
        <v>0</v>
      </c>
      <c r="P6" s="45">
        <v>0</v>
      </c>
      <c r="Q6" s="46">
        <f>P6-O6</f>
        <v>0</v>
      </c>
      <c r="R6" s="44">
        <f>$C$6/12</f>
        <v>0</v>
      </c>
      <c r="S6" s="45">
        <v>0</v>
      </c>
      <c r="T6" s="46">
        <f>S6-R6</f>
        <v>0</v>
      </c>
      <c r="U6" s="44">
        <f>$C$6/12</f>
        <v>0</v>
      </c>
      <c r="V6" s="45">
        <v>0</v>
      </c>
      <c r="W6" s="46">
        <f>V6-U6</f>
        <v>0</v>
      </c>
      <c r="X6" s="44">
        <f>$C$6/12</f>
        <v>0</v>
      </c>
      <c r="Y6" s="45">
        <v>0</v>
      </c>
      <c r="Z6" s="46">
        <f>Y6-X6</f>
        <v>0</v>
      </c>
      <c r="AA6" s="44">
        <f>$C$6/12</f>
        <v>0</v>
      </c>
      <c r="AB6" s="45">
        <v>0</v>
      </c>
      <c r="AC6" s="46">
        <f>AB6-AA6</f>
        <v>0</v>
      </c>
      <c r="AD6" s="44">
        <f>$C$6/12</f>
        <v>0</v>
      </c>
      <c r="AE6" s="45">
        <v>0</v>
      </c>
      <c r="AF6" s="46">
        <f>AE6-AD6</f>
        <v>0</v>
      </c>
      <c r="AG6" s="44">
        <f>$C$6/12</f>
        <v>0</v>
      </c>
      <c r="AH6" s="45">
        <v>0</v>
      </c>
      <c r="AI6" s="46">
        <f>AH6-AG6</f>
        <v>0</v>
      </c>
      <c r="AJ6" s="44">
        <f>$C$6/12</f>
        <v>0</v>
      </c>
      <c r="AK6" s="45">
        <v>0</v>
      </c>
      <c r="AL6" s="46">
        <f>AK6-AJ6</f>
        <v>0</v>
      </c>
      <c r="AM6" s="44">
        <f>$C$6/12</f>
        <v>0</v>
      </c>
      <c r="AN6" s="45">
        <v>0</v>
      </c>
      <c r="AO6" s="46">
        <f>AN6-AM6</f>
        <v>0</v>
      </c>
      <c r="AP6" s="44">
        <f>$C$6/12</f>
        <v>0</v>
      </c>
      <c r="AQ6" s="45">
        <v>0</v>
      </c>
      <c r="AR6" s="46">
        <f>AQ6-AP6</f>
        <v>0</v>
      </c>
    </row>
    <row r="7" spans="1:44">
      <c r="B7" t="s">
        <v>5</v>
      </c>
      <c r="C7" s="3">
        <f>'Assumptions - annual budget'!C9</f>
        <v>0</v>
      </c>
      <c r="F7" s="49">
        <f>I7+L7+O7+R7+U7+X7+AA7+AD7+AG7+AJ7+AM7+AP7</f>
        <v>0</v>
      </c>
      <c r="G7" s="50">
        <f>J7+M7+P7+S7+V7+Y7+AB7+AE7+AH7+AK7+AN7+AQ7</f>
        <v>0</v>
      </c>
      <c r="H7" s="51">
        <f t="shared" ref="H7:H10" si="0">G7-F7</f>
        <v>0</v>
      </c>
      <c r="I7" s="44">
        <f>$C$6/12</f>
        <v>0</v>
      </c>
      <c r="J7" s="45">
        <v>0</v>
      </c>
      <c r="K7" s="46">
        <f t="shared" ref="K7:K10" si="1">J7-I7</f>
        <v>0</v>
      </c>
      <c r="L7" s="44">
        <f>$C$6/12</f>
        <v>0</v>
      </c>
      <c r="M7" s="45">
        <v>0</v>
      </c>
      <c r="N7" s="46">
        <f t="shared" ref="N7:N10" si="2">M7-L7</f>
        <v>0</v>
      </c>
      <c r="O7" s="44">
        <f>$C$6/12</f>
        <v>0</v>
      </c>
      <c r="P7" s="45">
        <v>0</v>
      </c>
      <c r="Q7" s="46">
        <f t="shared" ref="Q7:Q10" si="3">P7-O7</f>
        <v>0</v>
      </c>
      <c r="R7" s="44">
        <f>$C$6/12</f>
        <v>0</v>
      </c>
      <c r="S7" s="45">
        <v>0</v>
      </c>
      <c r="T7" s="46">
        <f t="shared" ref="T7:T10" si="4">S7-R7</f>
        <v>0</v>
      </c>
      <c r="U7" s="44">
        <f>$C$6/12</f>
        <v>0</v>
      </c>
      <c r="V7" s="45">
        <v>0</v>
      </c>
      <c r="W7" s="46">
        <f t="shared" ref="W7:W10" si="5">V7-U7</f>
        <v>0</v>
      </c>
      <c r="X7" s="44">
        <f>$C$6/12</f>
        <v>0</v>
      </c>
      <c r="Y7" s="45">
        <v>0</v>
      </c>
      <c r="Z7" s="46">
        <f t="shared" ref="Z7:Z10" si="6">Y7-X7</f>
        <v>0</v>
      </c>
      <c r="AA7" s="44">
        <f>$C$6/12</f>
        <v>0</v>
      </c>
      <c r="AB7" s="45">
        <v>0</v>
      </c>
      <c r="AC7" s="46">
        <f t="shared" ref="AC7:AC10" si="7">AB7-AA7</f>
        <v>0</v>
      </c>
      <c r="AD7" s="44">
        <f>$C$6/12</f>
        <v>0</v>
      </c>
      <c r="AE7" s="45">
        <v>0</v>
      </c>
      <c r="AF7" s="46">
        <f t="shared" ref="AF7:AF10" si="8">AE7-AD7</f>
        <v>0</v>
      </c>
      <c r="AG7" s="44">
        <f>$C$6/12</f>
        <v>0</v>
      </c>
      <c r="AH7" s="45">
        <v>0</v>
      </c>
      <c r="AI7" s="46">
        <f t="shared" ref="AI7:AI10" si="9">AH7-AG7</f>
        <v>0</v>
      </c>
      <c r="AJ7" s="44">
        <f>$C$6/12</f>
        <v>0</v>
      </c>
      <c r="AK7" s="45">
        <v>0</v>
      </c>
      <c r="AL7" s="46">
        <f t="shared" ref="AL7:AL10" si="10">AK7-AJ7</f>
        <v>0</v>
      </c>
      <c r="AM7" s="44">
        <f>$C$6/12</f>
        <v>0</v>
      </c>
      <c r="AN7" s="45">
        <v>0</v>
      </c>
      <c r="AO7" s="46">
        <f t="shared" ref="AO7:AO10" si="11">AN7-AM7</f>
        <v>0</v>
      </c>
      <c r="AP7" s="44">
        <f>$C$6/12</f>
        <v>0</v>
      </c>
      <c r="AQ7" s="45">
        <v>0</v>
      </c>
      <c r="AR7" s="46">
        <f t="shared" ref="AR7:AR10" si="12">AQ7-AP7</f>
        <v>0</v>
      </c>
    </row>
    <row r="8" spans="1:44">
      <c r="B8" t="s">
        <v>7</v>
      </c>
      <c r="C8" s="3">
        <f>'Assumptions - annual budget'!C10</f>
        <v>0</v>
      </c>
      <c r="F8" s="49">
        <f>I8+L8+O8+R8+U8+X8+AA8+AD8+AG8+AJ8+AM8+AP8</f>
        <v>0</v>
      </c>
      <c r="G8" s="50">
        <f t="shared" ref="G8:G10" si="13">J8+M8+P8+S8+V8+Y8+AB8+AE8+AH8+AK8+AN8+AQ8</f>
        <v>0</v>
      </c>
      <c r="H8" s="51">
        <f t="shared" si="0"/>
        <v>0</v>
      </c>
      <c r="I8" s="44">
        <f>$C$6/12</f>
        <v>0</v>
      </c>
      <c r="J8" s="45">
        <v>0</v>
      </c>
      <c r="K8" s="46">
        <f t="shared" si="1"/>
        <v>0</v>
      </c>
      <c r="L8" s="44">
        <f>$C$6/12</f>
        <v>0</v>
      </c>
      <c r="M8" s="45">
        <v>0</v>
      </c>
      <c r="N8" s="46">
        <f t="shared" si="2"/>
        <v>0</v>
      </c>
      <c r="O8" s="44">
        <f>$C$6/12</f>
        <v>0</v>
      </c>
      <c r="P8" s="45">
        <v>0</v>
      </c>
      <c r="Q8" s="46">
        <f t="shared" si="3"/>
        <v>0</v>
      </c>
      <c r="R8" s="44">
        <f>$C$6/12</f>
        <v>0</v>
      </c>
      <c r="S8" s="45">
        <v>0</v>
      </c>
      <c r="T8" s="46">
        <f t="shared" si="4"/>
        <v>0</v>
      </c>
      <c r="U8" s="44">
        <f>$C$6/12</f>
        <v>0</v>
      </c>
      <c r="V8" s="45">
        <v>0</v>
      </c>
      <c r="W8" s="46">
        <f t="shared" si="5"/>
        <v>0</v>
      </c>
      <c r="X8" s="44">
        <f>$C$6/12</f>
        <v>0</v>
      </c>
      <c r="Y8" s="45">
        <v>0</v>
      </c>
      <c r="Z8" s="46">
        <f t="shared" si="6"/>
        <v>0</v>
      </c>
      <c r="AA8" s="44">
        <f>$C$6/12</f>
        <v>0</v>
      </c>
      <c r="AB8" s="45">
        <v>0</v>
      </c>
      <c r="AC8" s="46">
        <f t="shared" si="7"/>
        <v>0</v>
      </c>
      <c r="AD8" s="44">
        <f>$C$6/12</f>
        <v>0</v>
      </c>
      <c r="AE8" s="45">
        <v>0</v>
      </c>
      <c r="AF8" s="46">
        <f t="shared" si="8"/>
        <v>0</v>
      </c>
      <c r="AG8" s="44">
        <f>$C$6/12</f>
        <v>0</v>
      </c>
      <c r="AH8" s="45">
        <v>0</v>
      </c>
      <c r="AI8" s="46">
        <f t="shared" si="9"/>
        <v>0</v>
      </c>
      <c r="AJ8" s="44">
        <f>$C$6/12</f>
        <v>0</v>
      </c>
      <c r="AK8" s="45">
        <v>0</v>
      </c>
      <c r="AL8" s="46">
        <f t="shared" si="10"/>
        <v>0</v>
      </c>
      <c r="AM8" s="44">
        <f>$C$6/12</f>
        <v>0</v>
      </c>
      <c r="AN8" s="45">
        <v>0</v>
      </c>
      <c r="AO8" s="46">
        <f t="shared" si="11"/>
        <v>0</v>
      </c>
      <c r="AP8" s="44">
        <f>$C$6/12</f>
        <v>0</v>
      </c>
      <c r="AQ8" s="45">
        <v>0</v>
      </c>
      <c r="AR8" s="46">
        <f t="shared" si="12"/>
        <v>0</v>
      </c>
    </row>
    <row r="9" spans="1:44">
      <c r="B9" t="s">
        <v>6</v>
      </c>
      <c r="C9" s="3">
        <f>'Assumptions - annual budget'!C11</f>
        <v>0</v>
      </c>
      <c r="F9" s="49">
        <f>I9+L9+O9+R9+U9+X9+AA9+AD9+AG9+AJ9+AM9+AP9</f>
        <v>0</v>
      </c>
      <c r="G9" s="50">
        <f t="shared" si="13"/>
        <v>0</v>
      </c>
      <c r="H9" s="51">
        <f t="shared" si="0"/>
        <v>0</v>
      </c>
      <c r="I9" s="44">
        <f>$C$9/12</f>
        <v>0</v>
      </c>
      <c r="J9" s="45">
        <v>0</v>
      </c>
      <c r="K9" s="46">
        <f t="shared" si="1"/>
        <v>0</v>
      </c>
      <c r="L9" s="44">
        <f>$C$9/12</f>
        <v>0</v>
      </c>
      <c r="M9" s="45">
        <v>0</v>
      </c>
      <c r="N9" s="46">
        <f t="shared" si="2"/>
        <v>0</v>
      </c>
      <c r="O9" s="44">
        <f>$C$9/12</f>
        <v>0</v>
      </c>
      <c r="P9" s="45">
        <v>0</v>
      </c>
      <c r="Q9" s="46">
        <f t="shared" si="3"/>
        <v>0</v>
      </c>
      <c r="R9" s="44">
        <f>$C$9/12</f>
        <v>0</v>
      </c>
      <c r="S9" s="45">
        <v>0</v>
      </c>
      <c r="T9" s="46">
        <f t="shared" si="4"/>
        <v>0</v>
      </c>
      <c r="U9" s="44">
        <f>$C$9/12</f>
        <v>0</v>
      </c>
      <c r="V9" s="45">
        <v>0</v>
      </c>
      <c r="W9" s="46">
        <f t="shared" si="5"/>
        <v>0</v>
      </c>
      <c r="X9" s="44">
        <f>$C$9/12</f>
        <v>0</v>
      </c>
      <c r="Y9" s="45">
        <v>0</v>
      </c>
      <c r="Z9" s="46">
        <f t="shared" si="6"/>
        <v>0</v>
      </c>
      <c r="AA9" s="44">
        <f>$C$9/12</f>
        <v>0</v>
      </c>
      <c r="AB9" s="45">
        <v>0</v>
      </c>
      <c r="AC9" s="46">
        <f t="shared" si="7"/>
        <v>0</v>
      </c>
      <c r="AD9" s="44">
        <f>$C$9/12</f>
        <v>0</v>
      </c>
      <c r="AE9" s="45">
        <v>0</v>
      </c>
      <c r="AF9" s="46">
        <f t="shared" si="8"/>
        <v>0</v>
      </c>
      <c r="AG9" s="44">
        <f>$C$9/12</f>
        <v>0</v>
      </c>
      <c r="AH9" s="45">
        <v>0</v>
      </c>
      <c r="AI9" s="46">
        <f t="shared" si="9"/>
        <v>0</v>
      </c>
      <c r="AJ9" s="44">
        <f>$C$9/12</f>
        <v>0</v>
      </c>
      <c r="AK9" s="45">
        <v>0</v>
      </c>
      <c r="AL9" s="46">
        <f t="shared" si="10"/>
        <v>0</v>
      </c>
      <c r="AM9" s="44">
        <f>$C$9/12</f>
        <v>0</v>
      </c>
      <c r="AN9" s="45">
        <v>0</v>
      </c>
      <c r="AO9" s="46">
        <f t="shared" si="11"/>
        <v>0</v>
      </c>
      <c r="AP9" s="44">
        <f>$C$9/12</f>
        <v>0</v>
      </c>
      <c r="AQ9" s="45">
        <v>0</v>
      </c>
      <c r="AR9" s="46">
        <f t="shared" si="12"/>
        <v>0</v>
      </c>
    </row>
    <row r="10" spans="1:44">
      <c r="B10" t="s">
        <v>10</v>
      </c>
      <c r="C10" s="3">
        <f>'Assumptions - annual budget'!C12</f>
        <v>0</v>
      </c>
      <c r="F10" s="78">
        <f>I10+L10+O10+R10+U10+X10+AA10+AD10+AG10+AJ10+AM10+AP10</f>
        <v>0</v>
      </c>
      <c r="G10" s="76">
        <f t="shared" si="13"/>
        <v>0</v>
      </c>
      <c r="H10" s="74">
        <f t="shared" si="0"/>
        <v>0</v>
      </c>
      <c r="I10" s="47">
        <f>$C$9/12</f>
        <v>0</v>
      </c>
      <c r="J10" s="27">
        <v>0</v>
      </c>
      <c r="K10" s="48">
        <f t="shared" si="1"/>
        <v>0</v>
      </c>
      <c r="L10" s="47">
        <f>$C$9/12</f>
        <v>0</v>
      </c>
      <c r="M10" s="27">
        <v>0</v>
      </c>
      <c r="N10" s="48">
        <f t="shared" si="2"/>
        <v>0</v>
      </c>
      <c r="O10" s="47">
        <f>$C$9/12</f>
        <v>0</v>
      </c>
      <c r="P10" s="27">
        <v>0</v>
      </c>
      <c r="Q10" s="48">
        <f t="shared" si="3"/>
        <v>0</v>
      </c>
      <c r="R10" s="47">
        <f>$C$9/12</f>
        <v>0</v>
      </c>
      <c r="S10" s="27">
        <v>0</v>
      </c>
      <c r="T10" s="48">
        <f t="shared" si="4"/>
        <v>0</v>
      </c>
      <c r="U10" s="47">
        <f>$C$9/12</f>
        <v>0</v>
      </c>
      <c r="V10" s="27">
        <v>0</v>
      </c>
      <c r="W10" s="48">
        <f t="shared" si="5"/>
        <v>0</v>
      </c>
      <c r="X10" s="47">
        <f>$C$9/12</f>
        <v>0</v>
      </c>
      <c r="Y10" s="27">
        <v>0</v>
      </c>
      <c r="Z10" s="48">
        <f t="shared" si="6"/>
        <v>0</v>
      </c>
      <c r="AA10" s="47">
        <f>$C$9/12</f>
        <v>0</v>
      </c>
      <c r="AB10" s="27">
        <v>0</v>
      </c>
      <c r="AC10" s="48">
        <f t="shared" si="7"/>
        <v>0</v>
      </c>
      <c r="AD10" s="47">
        <f>$C$9/12</f>
        <v>0</v>
      </c>
      <c r="AE10" s="27">
        <v>0</v>
      </c>
      <c r="AF10" s="48">
        <f t="shared" si="8"/>
        <v>0</v>
      </c>
      <c r="AG10" s="47">
        <f>$C$9/12</f>
        <v>0</v>
      </c>
      <c r="AH10" s="27">
        <v>0</v>
      </c>
      <c r="AI10" s="48">
        <f t="shared" si="9"/>
        <v>0</v>
      </c>
      <c r="AJ10" s="47">
        <f>$C$9/12</f>
        <v>0</v>
      </c>
      <c r="AK10" s="27">
        <v>0</v>
      </c>
      <c r="AL10" s="48">
        <f t="shared" si="10"/>
        <v>0</v>
      </c>
      <c r="AM10" s="47">
        <f>$C$9/12</f>
        <v>0</v>
      </c>
      <c r="AN10" s="27">
        <v>0</v>
      </c>
      <c r="AO10" s="48">
        <f t="shared" si="11"/>
        <v>0</v>
      </c>
      <c r="AP10" s="47">
        <f>$C$9/12</f>
        <v>0</v>
      </c>
      <c r="AQ10" s="27">
        <v>0</v>
      </c>
      <c r="AR10" s="48">
        <f t="shared" si="12"/>
        <v>0</v>
      </c>
    </row>
    <row r="11" spans="1:44">
      <c r="C11" s="4" t="s">
        <v>81</v>
      </c>
      <c r="D11" s="18">
        <f>SUM(C6:C10)</f>
        <v>0</v>
      </c>
      <c r="F11" s="49">
        <f t="shared" ref="F11:AR11" si="14">SUM(F6:F10)</f>
        <v>0</v>
      </c>
      <c r="G11" s="50">
        <f t="shared" si="14"/>
        <v>0</v>
      </c>
      <c r="H11" s="51">
        <f t="shared" si="14"/>
        <v>0</v>
      </c>
      <c r="I11" s="49">
        <f t="shared" si="14"/>
        <v>0</v>
      </c>
      <c r="J11" s="50">
        <f t="shared" si="14"/>
        <v>0</v>
      </c>
      <c r="K11" s="51">
        <f t="shared" si="14"/>
        <v>0</v>
      </c>
      <c r="L11" s="49">
        <f t="shared" si="14"/>
        <v>0</v>
      </c>
      <c r="M11" s="50">
        <f t="shared" si="14"/>
        <v>0</v>
      </c>
      <c r="N11" s="51">
        <f t="shared" si="14"/>
        <v>0</v>
      </c>
      <c r="O11" s="49">
        <f t="shared" si="14"/>
        <v>0</v>
      </c>
      <c r="P11" s="50">
        <f t="shared" si="14"/>
        <v>0</v>
      </c>
      <c r="Q11" s="51">
        <f t="shared" si="14"/>
        <v>0</v>
      </c>
      <c r="R11" s="49">
        <f t="shared" si="14"/>
        <v>0</v>
      </c>
      <c r="S11" s="50">
        <f t="shared" si="14"/>
        <v>0</v>
      </c>
      <c r="T11" s="51">
        <f t="shared" si="14"/>
        <v>0</v>
      </c>
      <c r="U11" s="49">
        <f t="shared" si="14"/>
        <v>0</v>
      </c>
      <c r="V11" s="50">
        <f t="shared" si="14"/>
        <v>0</v>
      </c>
      <c r="W11" s="51">
        <f t="shared" si="14"/>
        <v>0</v>
      </c>
      <c r="X11" s="49">
        <f t="shared" si="14"/>
        <v>0</v>
      </c>
      <c r="Y11" s="50">
        <f t="shared" si="14"/>
        <v>0</v>
      </c>
      <c r="Z11" s="51">
        <f t="shared" si="14"/>
        <v>0</v>
      </c>
      <c r="AA11" s="49">
        <f t="shared" si="14"/>
        <v>0</v>
      </c>
      <c r="AB11" s="50">
        <f t="shared" si="14"/>
        <v>0</v>
      </c>
      <c r="AC11" s="51">
        <f t="shared" si="14"/>
        <v>0</v>
      </c>
      <c r="AD11" s="49">
        <f t="shared" si="14"/>
        <v>0</v>
      </c>
      <c r="AE11" s="50">
        <f t="shared" si="14"/>
        <v>0</v>
      </c>
      <c r="AF11" s="51">
        <f t="shared" si="14"/>
        <v>0</v>
      </c>
      <c r="AG11" s="49">
        <f t="shared" si="14"/>
        <v>0</v>
      </c>
      <c r="AH11" s="50">
        <f t="shared" si="14"/>
        <v>0</v>
      </c>
      <c r="AI11" s="51">
        <f t="shared" si="14"/>
        <v>0</v>
      </c>
      <c r="AJ11" s="49">
        <f t="shared" si="14"/>
        <v>0</v>
      </c>
      <c r="AK11" s="50">
        <f t="shared" si="14"/>
        <v>0</v>
      </c>
      <c r="AL11" s="51">
        <f t="shared" si="14"/>
        <v>0</v>
      </c>
      <c r="AM11" s="49">
        <f t="shared" si="14"/>
        <v>0</v>
      </c>
      <c r="AN11" s="50">
        <f t="shared" si="14"/>
        <v>0</v>
      </c>
      <c r="AO11" s="51">
        <f t="shared" si="14"/>
        <v>0</v>
      </c>
      <c r="AP11" s="49">
        <f t="shared" si="14"/>
        <v>0</v>
      </c>
      <c r="AQ11" s="50">
        <f t="shared" si="14"/>
        <v>0</v>
      </c>
      <c r="AR11" s="51">
        <f t="shared" si="14"/>
        <v>0</v>
      </c>
    </row>
    <row r="12" spans="1:44">
      <c r="C12" s="3"/>
      <c r="F12" s="52"/>
      <c r="G12" s="53"/>
      <c r="H12" s="54"/>
      <c r="I12" s="52"/>
      <c r="J12" s="53"/>
      <c r="K12" s="54"/>
      <c r="L12" s="52"/>
      <c r="M12" s="53"/>
      <c r="N12" s="54"/>
      <c r="O12" s="52"/>
      <c r="P12" s="53"/>
      <c r="Q12" s="54"/>
      <c r="R12" s="52"/>
      <c r="S12" s="53"/>
      <c r="T12" s="54"/>
      <c r="U12" s="52"/>
      <c r="V12" s="53"/>
      <c r="W12" s="54"/>
      <c r="X12" s="52"/>
      <c r="Y12" s="53"/>
      <c r="Z12" s="54"/>
      <c r="AA12" s="52"/>
      <c r="AB12" s="53"/>
      <c r="AC12" s="54"/>
      <c r="AD12" s="52"/>
      <c r="AE12" s="53"/>
      <c r="AF12" s="54"/>
      <c r="AG12" s="52"/>
      <c r="AH12" s="53"/>
      <c r="AI12" s="54"/>
      <c r="AJ12" s="52"/>
      <c r="AK12" s="53"/>
      <c r="AL12" s="54"/>
      <c r="AM12" s="52"/>
      <c r="AN12" s="53"/>
      <c r="AO12" s="54"/>
      <c r="AP12" s="52"/>
      <c r="AQ12" s="53"/>
      <c r="AR12" s="54"/>
    </row>
    <row r="13" spans="1:44">
      <c r="A13" s="5" t="s">
        <v>0</v>
      </c>
      <c r="C13" s="3"/>
      <c r="E13" s="9"/>
      <c r="F13" s="52"/>
      <c r="G13" s="53"/>
      <c r="H13" s="54"/>
      <c r="I13" s="52"/>
      <c r="J13" s="53"/>
      <c r="K13" s="54"/>
      <c r="L13" s="52"/>
      <c r="M13" s="53"/>
      <c r="N13" s="54"/>
      <c r="O13" s="52"/>
      <c r="P13" s="53"/>
      <c r="Q13" s="54"/>
      <c r="R13" s="52"/>
      <c r="S13" s="53"/>
      <c r="T13" s="54"/>
      <c r="U13" s="52"/>
      <c r="V13" s="53"/>
      <c r="W13" s="54"/>
      <c r="X13" s="52"/>
      <c r="Y13" s="53"/>
      <c r="Z13" s="54"/>
      <c r="AA13" s="52"/>
      <c r="AB13" s="53"/>
      <c r="AC13" s="54"/>
      <c r="AD13" s="52"/>
      <c r="AE13" s="53"/>
      <c r="AF13" s="54"/>
      <c r="AG13" s="52"/>
      <c r="AH13" s="53"/>
      <c r="AI13" s="54"/>
      <c r="AJ13" s="52"/>
      <c r="AK13" s="53"/>
      <c r="AL13" s="54"/>
      <c r="AM13" s="52"/>
      <c r="AN13" s="53"/>
      <c r="AO13" s="54"/>
      <c r="AP13" s="52"/>
      <c r="AQ13" s="53"/>
      <c r="AR13" s="54"/>
    </row>
    <row r="14" spans="1:44">
      <c r="B14" t="s">
        <v>41</v>
      </c>
      <c r="C14" s="32">
        <f>'Assumptions - annual budget'!C16</f>
        <v>0</v>
      </c>
      <c r="F14" s="59">
        <f t="shared" ref="F14:F27" si="15">I14+L14+O14+R14+U14+X14+AA14+AD14+AG14+AJ14+AM14+AP14</f>
        <v>0</v>
      </c>
      <c r="G14" s="60">
        <f t="shared" ref="G14:G27" si="16">J14+M14+P14+S14+V14+Y14+AB14+AE14+AH14+AK14+AN14+AQ14</f>
        <v>0</v>
      </c>
      <c r="H14" s="61">
        <f t="shared" ref="H14:H27" si="17">G14-F14</f>
        <v>0</v>
      </c>
      <c r="I14" s="44">
        <f>$C$14/12</f>
        <v>0</v>
      </c>
      <c r="J14" s="45">
        <v>0</v>
      </c>
      <c r="K14" s="46">
        <f>J14-I14</f>
        <v>0</v>
      </c>
      <c r="L14" s="44">
        <f>$C$14/12</f>
        <v>0</v>
      </c>
      <c r="M14" s="45">
        <v>0</v>
      </c>
      <c r="N14" s="46">
        <f>M14-L14</f>
        <v>0</v>
      </c>
      <c r="O14" s="44">
        <f>$C$14/12</f>
        <v>0</v>
      </c>
      <c r="P14" s="45">
        <v>0</v>
      </c>
      <c r="Q14" s="46">
        <f>P14-O14</f>
        <v>0</v>
      </c>
      <c r="R14" s="44">
        <f>$C$14/12</f>
        <v>0</v>
      </c>
      <c r="S14" s="45">
        <v>0</v>
      </c>
      <c r="T14" s="46">
        <f>S14-R14</f>
        <v>0</v>
      </c>
      <c r="U14" s="44">
        <f>$C$14/12</f>
        <v>0</v>
      </c>
      <c r="V14" s="45">
        <v>0</v>
      </c>
      <c r="W14" s="46">
        <f>V14-U14</f>
        <v>0</v>
      </c>
      <c r="X14" s="44">
        <f>$C$14/12</f>
        <v>0</v>
      </c>
      <c r="Y14" s="45">
        <v>0</v>
      </c>
      <c r="Z14" s="46">
        <f>Y14-X14</f>
        <v>0</v>
      </c>
      <c r="AA14" s="44">
        <f>$C$14/12</f>
        <v>0</v>
      </c>
      <c r="AB14" s="45">
        <v>0</v>
      </c>
      <c r="AC14" s="46">
        <f>AB14-AA14</f>
        <v>0</v>
      </c>
      <c r="AD14" s="44">
        <f>$C$14/12</f>
        <v>0</v>
      </c>
      <c r="AE14" s="45">
        <v>0</v>
      </c>
      <c r="AF14" s="46">
        <f>AE14-AD14</f>
        <v>0</v>
      </c>
      <c r="AG14" s="44">
        <f>$C$14/12</f>
        <v>0</v>
      </c>
      <c r="AH14" s="45">
        <v>0</v>
      </c>
      <c r="AI14" s="46">
        <f>AH14-AG14</f>
        <v>0</v>
      </c>
      <c r="AJ14" s="44">
        <f>$C$14/12</f>
        <v>0</v>
      </c>
      <c r="AK14" s="45">
        <v>0</v>
      </c>
      <c r="AL14" s="46">
        <f>AK14-AJ14</f>
        <v>0</v>
      </c>
      <c r="AM14" s="44">
        <f>$C$14/12</f>
        <v>0</v>
      </c>
      <c r="AN14" s="45">
        <v>0</v>
      </c>
      <c r="AO14" s="46">
        <f>AN14-AM14</f>
        <v>0</v>
      </c>
      <c r="AP14" s="44">
        <f>$C$14/12</f>
        <v>0</v>
      </c>
      <c r="AQ14" s="45">
        <v>0</v>
      </c>
      <c r="AR14" s="46">
        <f>AQ14-AP14</f>
        <v>0</v>
      </c>
    </row>
    <row r="15" spans="1:44">
      <c r="B15" t="s">
        <v>13</v>
      </c>
      <c r="C15" s="32">
        <f>'Assumptions - annual budget'!C17</f>
        <v>0</v>
      </c>
      <c r="F15" s="59">
        <f t="shared" si="15"/>
        <v>0</v>
      </c>
      <c r="G15" s="60">
        <f t="shared" si="16"/>
        <v>0</v>
      </c>
      <c r="H15" s="61">
        <f t="shared" si="17"/>
        <v>0</v>
      </c>
      <c r="I15" s="44">
        <f>$C$15/12</f>
        <v>0</v>
      </c>
      <c r="J15" s="45">
        <v>0</v>
      </c>
      <c r="K15" s="46">
        <f t="shared" ref="K15:K27" si="18">J15-I15</f>
        <v>0</v>
      </c>
      <c r="L15" s="44">
        <f>$C$15/12</f>
        <v>0</v>
      </c>
      <c r="M15" s="45">
        <v>0</v>
      </c>
      <c r="N15" s="46">
        <f t="shared" ref="N15:N27" si="19">M15-L15</f>
        <v>0</v>
      </c>
      <c r="O15" s="44">
        <f>$C$15/12</f>
        <v>0</v>
      </c>
      <c r="P15" s="45">
        <v>0</v>
      </c>
      <c r="Q15" s="46">
        <f t="shared" ref="Q15:Q27" si="20">P15-O15</f>
        <v>0</v>
      </c>
      <c r="R15" s="44">
        <f>$C$15/12</f>
        <v>0</v>
      </c>
      <c r="S15" s="45">
        <v>0</v>
      </c>
      <c r="T15" s="46">
        <f t="shared" ref="T15:T27" si="21">S15-R15</f>
        <v>0</v>
      </c>
      <c r="U15" s="44">
        <f>$C$15/12</f>
        <v>0</v>
      </c>
      <c r="V15" s="45">
        <v>0</v>
      </c>
      <c r="W15" s="46">
        <f t="shared" ref="W15:W27" si="22">V15-U15</f>
        <v>0</v>
      </c>
      <c r="X15" s="44">
        <f>$C$15/12</f>
        <v>0</v>
      </c>
      <c r="Y15" s="45">
        <v>0</v>
      </c>
      <c r="Z15" s="46">
        <f t="shared" ref="Z15:Z27" si="23">Y15-X15</f>
        <v>0</v>
      </c>
      <c r="AA15" s="44">
        <f>$C$15/12</f>
        <v>0</v>
      </c>
      <c r="AB15" s="45">
        <v>0</v>
      </c>
      <c r="AC15" s="46">
        <f t="shared" ref="AC15:AC27" si="24">AB15-AA15</f>
        <v>0</v>
      </c>
      <c r="AD15" s="44">
        <f>$C$15/12</f>
        <v>0</v>
      </c>
      <c r="AE15" s="45">
        <v>0</v>
      </c>
      <c r="AF15" s="46">
        <f t="shared" ref="AF15:AF27" si="25">AE15-AD15</f>
        <v>0</v>
      </c>
      <c r="AG15" s="44">
        <f>$C$15/12</f>
        <v>0</v>
      </c>
      <c r="AH15" s="45">
        <v>0</v>
      </c>
      <c r="AI15" s="46">
        <f t="shared" ref="AI15:AI27" si="26">AH15-AG15</f>
        <v>0</v>
      </c>
      <c r="AJ15" s="44">
        <f>$C$15/12</f>
        <v>0</v>
      </c>
      <c r="AK15" s="45">
        <v>0</v>
      </c>
      <c r="AL15" s="46">
        <f t="shared" ref="AL15:AL27" si="27">AK15-AJ15</f>
        <v>0</v>
      </c>
      <c r="AM15" s="44">
        <f>$C$15/12</f>
        <v>0</v>
      </c>
      <c r="AN15" s="45">
        <v>0</v>
      </c>
      <c r="AO15" s="46">
        <f t="shared" ref="AO15:AO27" si="28">AN15-AM15</f>
        <v>0</v>
      </c>
      <c r="AP15" s="44">
        <f>$C$15/12</f>
        <v>0</v>
      </c>
      <c r="AQ15" s="45">
        <v>0</v>
      </c>
      <c r="AR15" s="46">
        <f t="shared" ref="AR15:AR27" si="29">AQ15-AP15</f>
        <v>0</v>
      </c>
    </row>
    <row r="16" spans="1:44">
      <c r="B16" t="s">
        <v>14</v>
      </c>
      <c r="C16" s="32">
        <f>'Assumptions - annual budget'!C18</f>
        <v>0</v>
      </c>
      <c r="F16" s="59">
        <f t="shared" si="15"/>
        <v>0</v>
      </c>
      <c r="G16" s="60">
        <f t="shared" si="16"/>
        <v>0</v>
      </c>
      <c r="H16" s="61">
        <f t="shared" si="17"/>
        <v>0</v>
      </c>
      <c r="I16" s="44">
        <f>$C$16/12</f>
        <v>0</v>
      </c>
      <c r="J16" s="45">
        <v>0</v>
      </c>
      <c r="K16" s="46">
        <f t="shared" si="18"/>
        <v>0</v>
      </c>
      <c r="L16" s="44">
        <f>$C$16/12</f>
        <v>0</v>
      </c>
      <c r="M16" s="45">
        <v>0</v>
      </c>
      <c r="N16" s="46">
        <f t="shared" si="19"/>
        <v>0</v>
      </c>
      <c r="O16" s="44">
        <f>$C$16/12</f>
        <v>0</v>
      </c>
      <c r="P16" s="45">
        <v>0</v>
      </c>
      <c r="Q16" s="46">
        <f t="shared" si="20"/>
        <v>0</v>
      </c>
      <c r="R16" s="44">
        <f>$C$16/12</f>
        <v>0</v>
      </c>
      <c r="S16" s="45">
        <v>0</v>
      </c>
      <c r="T16" s="46">
        <f t="shared" si="21"/>
        <v>0</v>
      </c>
      <c r="U16" s="44">
        <f>$C$16/12</f>
        <v>0</v>
      </c>
      <c r="V16" s="45">
        <v>0</v>
      </c>
      <c r="W16" s="46">
        <f t="shared" si="22"/>
        <v>0</v>
      </c>
      <c r="X16" s="44">
        <f>$C$16/12</f>
        <v>0</v>
      </c>
      <c r="Y16" s="45">
        <v>0</v>
      </c>
      <c r="Z16" s="46">
        <f t="shared" si="23"/>
        <v>0</v>
      </c>
      <c r="AA16" s="44">
        <f>$C$16/12</f>
        <v>0</v>
      </c>
      <c r="AB16" s="45">
        <v>0</v>
      </c>
      <c r="AC16" s="46">
        <f t="shared" si="24"/>
        <v>0</v>
      </c>
      <c r="AD16" s="44">
        <f>$C$16/12</f>
        <v>0</v>
      </c>
      <c r="AE16" s="45">
        <v>0</v>
      </c>
      <c r="AF16" s="46">
        <f t="shared" si="25"/>
        <v>0</v>
      </c>
      <c r="AG16" s="44">
        <f>$C$16/12</f>
        <v>0</v>
      </c>
      <c r="AH16" s="45">
        <v>0</v>
      </c>
      <c r="AI16" s="46">
        <f t="shared" si="26"/>
        <v>0</v>
      </c>
      <c r="AJ16" s="44">
        <f>$C$16/12</f>
        <v>0</v>
      </c>
      <c r="AK16" s="45">
        <v>0</v>
      </c>
      <c r="AL16" s="46">
        <f t="shared" si="27"/>
        <v>0</v>
      </c>
      <c r="AM16" s="44">
        <f>$C$16/12</f>
        <v>0</v>
      </c>
      <c r="AN16" s="45">
        <v>0</v>
      </c>
      <c r="AO16" s="46">
        <f t="shared" si="28"/>
        <v>0</v>
      </c>
      <c r="AP16" s="44">
        <f>$C$16/12</f>
        <v>0</v>
      </c>
      <c r="AQ16" s="45">
        <v>0</v>
      </c>
      <c r="AR16" s="46">
        <f t="shared" si="29"/>
        <v>0</v>
      </c>
    </row>
    <row r="17" spans="1:44">
      <c r="B17" t="s">
        <v>21</v>
      </c>
      <c r="C17" s="32">
        <f>'Assumptions - annual budget'!C19</f>
        <v>0</v>
      </c>
      <c r="F17" s="59">
        <f t="shared" si="15"/>
        <v>0</v>
      </c>
      <c r="G17" s="60">
        <f t="shared" si="16"/>
        <v>0</v>
      </c>
      <c r="H17" s="61">
        <f t="shared" si="17"/>
        <v>0</v>
      </c>
      <c r="I17" s="44">
        <f>$C$17/12</f>
        <v>0</v>
      </c>
      <c r="J17" s="45">
        <v>0</v>
      </c>
      <c r="K17" s="46">
        <f t="shared" si="18"/>
        <v>0</v>
      </c>
      <c r="L17" s="44">
        <f>$C$17/12</f>
        <v>0</v>
      </c>
      <c r="M17" s="45">
        <v>0</v>
      </c>
      <c r="N17" s="46">
        <f t="shared" si="19"/>
        <v>0</v>
      </c>
      <c r="O17" s="44">
        <f>$C$17/12</f>
        <v>0</v>
      </c>
      <c r="P17" s="45">
        <v>0</v>
      </c>
      <c r="Q17" s="46">
        <f t="shared" si="20"/>
        <v>0</v>
      </c>
      <c r="R17" s="44">
        <f>$C$17/12</f>
        <v>0</v>
      </c>
      <c r="S17" s="45">
        <v>0</v>
      </c>
      <c r="T17" s="46">
        <f t="shared" si="21"/>
        <v>0</v>
      </c>
      <c r="U17" s="44">
        <f>$C$17/12</f>
        <v>0</v>
      </c>
      <c r="V17" s="45">
        <v>0</v>
      </c>
      <c r="W17" s="46">
        <f t="shared" si="22"/>
        <v>0</v>
      </c>
      <c r="X17" s="44">
        <f>$C$17/12</f>
        <v>0</v>
      </c>
      <c r="Y17" s="45">
        <v>0</v>
      </c>
      <c r="Z17" s="46">
        <f t="shared" si="23"/>
        <v>0</v>
      </c>
      <c r="AA17" s="44">
        <f>$C$17/12</f>
        <v>0</v>
      </c>
      <c r="AB17" s="45">
        <v>0</v>
      </c>
      <c r="AC17" s="46">
        <f t="shared" si="24"/>
        <v>0</v>
      </c>
      <c r="AD17" s="44">
        <f>$C$17/12</f>
        <v>0</v>
      </c>
      <c r="AE17" s="45">
        <v>0</v>
      </c>
      <c r="AF17" s="46">
        <f t="shared" si="25"/>
        <v>0</v>
      </c>
      <c r="AG17" s="44">
        <f>$C$17/12</f>
        <v>0</v>
      </c>
      <c r="AH17" s="45">
        <v>0</v>
      </c>
      <c r="AI17" s="46">
        <f t="shared" si="26"/>
        <v>0</v>
      </c>
      <c r="AJ17" s="44">
        <f>$C$17/12</f>
        <v>0</v>
      </c>
      <c r="AK17" s="45">
        <v>0</v>
      </c>
      <c r="AL17" s="46">
        <f t="shared" si="27"/>
        <v>0</v>
      </c>
      <c r="AM17" s="44">
        <f>$C$17/12</f>
        <v>0</v>
      </c>
      <c r="AN17" s="45">
        <v>0</v>
      </c>
      <c r="AO17" s="46">
        <f t="shared" si="28"/>
        <v>0</v>
      </c>
      <c r="AP17" s="44">
        <f>$C$17/12</f>
        <v>0</v>
      </c>
      <c r="AQ17" s="45">
        <v>0</v>
      </c>
      <c r="AR17" s="46">
        <f t="shared" si="29"/>
        <v>0</v>
      </c>
    </row>
    <row r="18" spans="1:44">
      <c r="B18" t="s">
        <v>15</v>
      </c>
      <c r="C18" s="32">
        <f>'Assumptions - annual budget'!C20</f>
        <v>0</v>
      </c>
      <c r="F18" s="59">
        <f t="shared" si="15"/>
        <v>0</v>
      </c>
      <c r="G18" s="60">
        <f t="shared" si="16"/>
        <v>0</v>
      </c>
      <c r="H18" s="61">
        <f t="shared" si="17"/>
        <v>0</v>
      </c>
      <c r="I18" s="44">
        <f>$C$18/12</f>
        <v>0</v>
      </c>
      <c r="J18" s="45">
        <v>0</v>
      </c>
      <c r="K18" s="46">
        <f t="shared" si="18"/>
        <v>0</v>
      </c>
      <c r="L18" s="44">
        <f>$C$18/12</f>
        <v>0</v>
      </c>
      <c r="M18" s="45">
        <v>0</v>
      </c>
      <c r="N18" s="46">
        <f t="shared" si="19"/>
        <v>0</v>
      </c>
      <c r="O18" s="44">
        <f>$C$18/12</f>
        <v>0</v>
      </c>
      <c r="P18" s="45">
        <v>0</v>
      </c>
      <c r="Q18" s="46">
        <f t="shared" si="20"/>
        <v>0</v>
      </c>
      <c r="R18" s="44">
        <f>$C$18/12</f>
        <v>0</v>
      </c>
      <c r="S18" s="45">
        <v>0</v>
      </c>
      <c r="T18" s="46">
        <f t="shared" si="21"/>
        <v>0</v>
      </c>
      <c r="U18" s="44">
        <f>$C$18/12</f>
        <v>0</v>
      </c>
      <c r="V18" s="45">
        <v>0</v>
      </c>
      <c r="W18" s="46">
        <f t="shared" si="22"/>
        <v>0</v>
      </c>
      <c r="X18" s="44">
        <f>$C$18/12</f>
        <v>0</v>
      </c>
      <c r="Y18" s="45">
        <v>0</v>
      </c>
      <c r="Z18" s="46">
        <f t="shared" si="23"/>
        <v>0</v>
      </c>
      <c r="AA18" s="44">
        <f>$C$18/12</f>
        <v>0</v>
      </c>
      <c r="AB18" s="45">
        <v>0</v>
      </c>
      <c r="AC18" s="46">
        <f t="shared" si="24"/>
        <v>0</v>
      </c>
      <c r="AD18" s="44">
        <f>$C$18/12</f>
        <v>0</v>
      </c>
      <c r="AE18" s="45">
        <v>0</v>
      </c>
      <c r="AF18" s="46">
        <f t="shared" si="25"/>
        <v>0</v>
      </c>
      <c r="AG18" s="44">
        <f>$C$18/12</f>
        <v>0</v>
      </c>
      <c r="AH18" s="45">
        <v>0</v>
      </c>
      <c r="AI18" s="46">
        <f t="shared" si="26"/>
        <v>0</v>
      </c>
      <c r="AJ18" s="44">
        <f>$C$18/12</f>
        <v>0</v>
      </c>
      <c r="AK18" s="45">
        <v>0</v>
      </c>
      <c r="AL18" s="46">
        <f t="shared" si="27"/>
        <v>0</v>
      </c>
      <c r="AM18" s="44">
        <f>$C$18/12</f>
        <v>0</v>
      </c>
      <c r="AN18" s="45">
        <v>0</v>
      </c>
      <c r="AO18" s="46">
        <f t="shared" si="28"/>
        <v>0</v>
      </c>
      <c r="AP18" s="44">
        <f>$C$18/12</f>
        <v>0</v>
      </c>
      <c r="AQ18" s="45">
        <v>0</v>
      </c>
      <c r="AR18" s="46">
        <f t="shared" si="29"/>
        <v>0</v>
      </c>
    </row>
    <row r="19" spans="1:44">
      <c r="B19" t="s">
        <v>16</v>
      </c>
      <c r="C19" s="32">
        <f>'Assumptions - annual budget'!C21</f>
        <v>0</v>
      </c>
      <c r="F19" s="59">
        <f t="shared" si="15"/>
        <v>0</v>
      </c>
      <c r="G19" s="60">
        <f t="shared" si="16"/>
        <v>0</v>
      </c>
      <c r="H19" s="61">
        <f t="shared" si="17"/>
        <v>0</v>
      </c>
      <c r="I19" s="44">
        <f>$C$19/12</f>
        <v>0</v>
      </c>
      <c r="J19" s="45">
        <v>0</v>
      </c>
      <c r="K19" s="46">
        <f t="shared" si="18"/>
        <v>0</v>
      </c>
      <c r="L19" s="44">
        <f>$C$19/12</f>
        <v>0</v>
      </c>
      <c r="M19" s="45">
        <v>0</v>
      </c>
      <c r="N19" s="46">
        <f t="shared" si="19"/>
        <v>0</v>
      </c>
      <c r="O19" s="44">
        <f>$C$19/12</f>
        <v>0</v>
      </c>
      <c r="P19" s="45">
        <v>0</v>
      </c>
      <c r="Q19" s="46">
        <f t="shared" si="20"/>
        <v>0</v>
      </c>
      <c r="R19" s="44">
        <f>$C$19/12</f>
        <v>0</v>
      </c>
      <c r="S19" s="45">
        <v>0</v>
      </c>
      <c r="T19" s="46">
        <f t="shared" si="21"/>
        <v>0</v>
      </c>
      <c r="U19" s="44">
        <f>$C$19/12</f>
        <v>0</v>
      </c>
      <c r="V19" s="45">
        <v>0</v>
      </c>
      <c r="W19" s="46">
        <f t="shared" si="22"/>
        <v>0</v>
      </c>
      <c r="X19" s="44">
        <f>$C$19/12</f>
        <v>0</v>
      </c>
      <c r="Y19" s="45">
        <v>0</v>
      </c>
      <c r="Z19" s="46">
        <f t="shared" si="23"/>
        <v>0</v>
      </c>
      <c r="AA19" s="44">
        <f>$C$19/12</f>
        <v>0</v>
      </c>
      <c r="AB19" s="45">
        <v>0</v>
      </c>
      <c r="AC19" s="46">
        <f t="shared" si="24"/>
        <v>0</v>
      </c>
      <c r="AD19" s="44">
        <f>$C$19/12</f>
        <v>0</v>
      </c>
      <c r="AE19" s="45">
        <v>0</v>
      </c>
      <c r="AF19" s="46">
        <f t="shared" si="25"/>
        <v>0</v>
      </c>
      <c r="AG19" s="44">
        <f>$C$19/12</f>
        <v>0</v>
      </c>
      <c r="AH19" s="45">
        <v>0</v>
      </c>
      <c r="AI19" s="46">
        <f t="shared" si="26"/>
        <v>0</v>
      </c>
      <c r="AJ19" s="44">
        <f>$C$19/12</f>
        <v>0</v>
      </c>
      <c r="AK19" s="45">
        <v>0</v>
      </c>
      <c r="AL19" s="46">
        <f t="shared" si="27"/>
        <v>0</v>
      </c>
      <c r="AM19" s="44">
        <f>$C$19/12</f>
        <v>0</v>
      </c>
      <c r="AN19" s="45">
        <v>0</v>
      </c>
      <c r="AO19" s="46">
        <f t="shared" si="28"/>
        <v>0</v>
      </c>
      <c r="AP19" s="44">
        <f>$C$19/12</f>
        <v>0</v>
      </c>
      <c r="AQ19" s="45">
        <v>0</v>
      </c>
      <c r="AR19" s="46">
        <f t="shared" si="29"/>
        <v>0</v>
      </c>
    </row>
    <row r="20" spans="1:44">
      <c r="B20" t="s">
        <v>19</v>
      </c>
      <c r="C20" s="32">
        <f>'Assumptions - annual budget'!C22</f>
        <v>0</v>
      </c>
      <c r="F20" s="59">
        <f t="shared" si="15"/>
        <v>0</v>
      </c>
      <c r="G20" s="60">
        <f t="shared" si="16"/>
        <v>0</v>
      </c>
      <c r="H20" s="61">
        <f t="shared" si="17"/>
        <v>0</v>
      </c>
      <c r="I20" s="44">
        <f>$C$20/12</f>
        <v>0</v>
      </c>
      <c r="J20" s="45">
        <v>0</v>
      </c>
      <c r="K20" s="46">
        <f t="shared" si="18"/>
        <v>0</v>
      </c>
      <c r="L20" s="44">
        <f>$C$20/12</f>
        <v>0</v>
      </c>
      <c r="M20" s="45">
        <v>0</v>
      </c>
      <c r="N20" s="46">
        <f t="shared" si="19"/>
        <v>0</v>
      </c>
      <c r="O20" s="44">
        <f>$C$20/12</f>
        <v>0</v>
      </c>
      <c r="P20" s="45">
        <v>0</v>
      </c>
      <c r="Q20" s="46">
        <f t="shared" si="20"/>
        <v>0</v>
      </c>
      <c r="R20" s="44">
        <f>$C$20/12</f>
        <v>0</v>
      </c>
      <c r="S20" s="45">
        <v>0</v>
      </c>
      <c r="T20" s="46">
        <f t="shared" si="21"/>
        <v>0</v>
      </c>
      <c r="U20" s="44">
        <f>$C$20/12</f>
        <v>0</v>
      </c>
      <c r="V20" s="45">
        <v>0</v>
      </c>
      <c r="W20" s="46">
        <f t="shared" si="22"/>
        <v>0</v>
      </c>
      <c r="X20" s="44">
        <f>$C$20/12</f>
        <v>0</v>
      </c>
      <c r="Y20" s="45">
        <v>0</v>
      </c>
      <c r="Z20" s="46">
        <f t="shared" si="23"/>
        <v>0</v>
      </c>
      <c r="AA20" s="44">
        <f>$C$20/12</f>
        <v>0</v>
      </c>
      <c r="AB20" s="45">
        <v>0</v>
      </c>
      <c r="AC20" s="46">
        <f t="shared" si="24"/>
        <v>0</v>
      </c>
      <c r="AD20" s="44">
        <f>$C$20/12</f>
        <v>0</v>
      </c>
      <c r="AE20" s="45">
        <v>0</v>
      </c>
      <c r="AF20" s="46">
        <f t="shared" si="25"/>
        <v>0</v>
      </c>
      <c r="AG20" s="44">
        <f>$C$20/12</f>
        <v>0</v>
      </c>
      <c r="AH20" s="45">
        <v>0</v>
      </c>
      <c r="AI20" s="46">
        <f t="shared" si="26"/>
        <v>0</v>
      </c>
      <c r="AJ20" s="44">
        <f>$C$20/12</f>
        <v>0</v>
      </c>
      <c r="AK20" s="45">
        <v>0</v>
      </c>
      <c r="AL20" s="46">
        <f t="shared" si="27"/>
        <v>0</v>
      </c>
      <c r="AM20" s="44">
        <f>$C$20/12</f>
        <v>0</v>
      </c>
      <c r="AN20" s="45">
        <v>0</v>
      </c>
      <c r="AO20" s="46">
        <f t="shared" si="28"/>
        <v>0</v>
      </c>
      <c r="AP20" s="44">
        <f>$C$20/12</f>
        <v>0</v>
      </c>
      <c r="AQ20" s="45">
        <v>0</v>
      </c>
      <c r="AR20" s="46">
        <f t="shared" si="29"/>
        <v>0</v>
      </c>
    </row>
    <row r="21" spans="1:44">
      <c r="B21" t="s">
        <v>17</v>
      </c>
      <c r="C21" s="32">
        <f>'Assumptions - annual budget'!C23</f>
        <v>0</v>
      </c>
      <c r="F21" s="59">
        <f t="shared" si="15"/>
        <v>0</v>
      </c>
      <c r="G21" s="60">
        <f t="shared" si="16"/>
        <v>0</v>
      </c>
      <c r="H21" s="61">
        <f t="shared" si="17"/>
        <v>0</v>
      </c>
      <c r="I21" s="44">
        <f>$C$21/12</f>
        <v>0</v>
      </c>
      <c r="J21" s="45">
        <v>0</v>
      </c>
      <c r="K21" s="46">
        <f t="shared" si="18"/>
        <v>0</v>
      </c>
      <c r="L21" s="44">
        <f>$C$21/12</f>
        <v>0</v>
      </c>
      <c r="M21" s="45">
        <v>0</v>
      </c>
      <c r="N21" s="46">
        <f t="shared" si="19"/>
        <v>0</v>
      </c>
      <c r="O21" s="44">
        <f>$C$21/12</f>
        <v>0</v>
      </c>
      <c r="P21" s="45">
        <v>0</v>
      </c>
      <c r="Q21" s="46">
        <f t="shared" si="20"/>
        <v>0</v>
      </c>
      <c r="R21" s="44">
        <f>$C$21/12</f>
        <v>0</v>
      </c>
      <c r="S21" s="45">
        <v>0</v>
      </c>
      <c r="T21" s="46">
        <f t="shared" si="21"/>
        <v>0</v>
      </c>
      <c r="U21" s="44">
        <f>$C$21/12</f>
        <v>0</v>
      </c>
      <c r="V21" s="45">
        <v>0</v>
      </c>
      <c r="W21" s="46">
        <f t="shared" si="22"/>
        <v>0</v>
      </c>
      <c r="X21" s="44">
        <f>$C$21/12</f>
        <v>0</v>
      </c>
      <c r="Y21" s="45">
        <v>0</v>
      </c>
      <c r="Z21" s="46">
        <f t="shared" si="23"/>
        <v>0</v>
      </c>
      <c r="AA21" s="44">
        <f>$C$21/12</f>
        <v>0</v>
      </c>
      <c r="AB21" s="45">
        <v>0</v>
      </c>
      <c r="AC21" s="46">
        <f t="shared" si="24"/>
        <v>0</v>
      </c>
      <c r="AD21" s="44">
        <f>$C$21/12</f>
        <v>0</v>
      </c>
      <c r="AE21" s="45">
        <v>0</v>
      </c>
      <c r="AF21" s="46">
        <f t="shared" si="25"/>
        <v>0</v>
      </c>
      <c r="AG21" s="44">
        <f>$C$21/12</f>
        <v>0</v>
      </c>
      <c r="AH21" s="45">
        <v>0</v>
      </c>
      <c r="AI21" s="46">
        <f t="shared" si="26"/>
        <v>0</v>
      </c>
      <c r="AJ21" s="44">
        <f>$C$21/12</f>
        <v>0</v>
      </c>
      <c r="AK21" s="45">
        <v>0</v>
      </c>
      <c r="AL21" s="46">
        <f t="shared" si="27"/>
        <v>0</v>
      </c>
      <c r="AM21" s="44">
        <f>$C$21/12</f>
        <v>0</v>
      </c>
      <c r="AN21" s="45">
        <v>0</v>
      </c>
      <c r="AO21" s="46">
        <f t="shared" si="28"/>
        <v>0</v>
      </c>
      <c r="AP21" s="44">
        <f>$C$21/12</f>
        <v>0</v>
      </c>
      <c r="AQ21" s="45">
        <v>0</v>
      </c>
      <c r="AR21" s="46">
        <f t="shared" si="29"/>
        <v>0</v>
      </c>
    </row>
    <row r="22" spans="1:44">
      <c r="B22" t="s">
        <v>18</v>
      </c>
      <c r="C22" s="32">
        <f>'Assumptions - annual budget'!C24</f>
        <v>0</v>
      </c>
      <c r="F22" s="59">
        <f t="shared" si="15"/>
        <v>0</v>
      </c>
      <c r="G22" s="60">
        <f t="shared" si="16"/>
        <v>0</v>
      </c>
      <c r="H22" s="61">
        <f t="shared" si="17"/>
        <v>0</v>
      </c>
      <c r="I22" s="44">
        <f>$C$22/12</f>
        <v>0</v>
      </c>
      <c r="J22" s="45">
        <v>0</v>
      </c>
      <c r="K22" s="46">
        <f t="shared" si="18"/>
        <v>0</v>
      </c>
      <c r="L22" s="44">
        <f>$C$22/12</f>
        <v>0</v>
      </c>
      <c r="M22" s="45">
        <v>0</v>
      </c>
      <c r="N22" s="46">
        <f t="shared" si="19"/>
        <v>0</v>
      </c>
      <c r="O22" s="44">
        <f>$C$22/12</f>
        <v>0</v>
      </c>
      <c r="P22" s="45">
        <v>0</v>
      </c>
      <c r="Q22" s="46">
        <f t="shared" si="20"/>
        <v>0</v>
      </c>
      <c r="R22" s="44">
        <f>$C$22/12</f>
        <v>0</v>
      </c>
      <c r="S22" s="45">
        <v>0</v>
      </c>
      <c r="T22" s="46">
        <f t="shared" si="21"/>
        <v>0</v>
      </c>
      <c r="U22" s="44">
        <f>$C$22/12</f>
        <v>0</v>
      </c>
      <c r="V22" s="45">
        <v>0</v>
      </c>
      <c r="W22" s="46">
        <f t="shared" si="22"/>
        <v>0</v>
      </c>
      <c r="X22" s="44">
        <f>$C$22/12</f>
        <v>0</v>
      </c>
      <c r="Y22" s="45">
        <v>0</v>
      </c>
      <c r="Z22" s="46">
        <f t="shared" si="23"/>
        <v>0</v>
      </c>
      <c r="AA22" s="44">
        <f>$C$22/12</f>
        <v>0</v>
      </c>
      <c r="AB22" s="45">
        <v>0</v>
      </c>
      <c r="AC22" s="46">
        <f t="shared" si="24"/>
        <v>0</v>
      </c>
      <c r="AD22" s="44">
        <f>$C$22/12</f>
        <v>0</v>
      </c>
      <c r="AE22" s="45">
        <v>0</v>
      </c>
      <c r="AF22" s="46">
        <f t="shared" si="25"/>
        <v>0</v>
      </c>
      <c r="AG22" s="44">
        <f>$C$22/12</f>
        <v>0</v>
      </c>
      <c r="AH22" s="45">
        <v>0</v>
      </c>
      <c r="AI22" s="46">
        <f t="shared" si="26"/>
        <v>0</v>
      </c>
      <c r="AJ22" s="44">
        <f>$C$22/12</f>
        <v>0</v>
      </c>
      <c r="AK22" s="45">
        <v>0</v>
      </c>
      <c r="AL22" s="46">
        <f t="shared" si="27"/>
        <v>0</v>
      </c>
      <c r="AM22" s="44">
        <f>$C$22/12</f>
        <v>0</v>
      </c>
      <c r="AN22" s="45">
        <v>0</v>
      </c>
      <c r="AO22" s="46">
        <f t="shared" si="28"/>
        <v>0</v>
      </c>
      <c r="AP22" s="44">
        <f>$C$22/12</f>
        <v>0</v>
      </c>
      <c r="AQ22" s="45">
        <v>0</v>
      </c>
      <c r="AR22" s="46">
        <f t="shared" si="29"/>
        <v>0</v>
      </c>
    </row>
    <row r="23" spans="1:44">
      <c r="B23" t="s">
        <v>30</v>
      </c>
      <c r="C23" s="32">
        <f>'Assumptions - annual budget'!C25</f>
        <v>0</v>
      </c>
      <c r="F23" s="59">
        <f t="shared" si="15"/>
        <v>0</v>
      </c>
      <c r="G23" s="60">
        <f t="shared" si="16"/>
        <v>0</v>
      </c>
      <c r="H23" s="61">
        <f t="shared" si="17"/>
        <v>0</v>
      </c>
      <c r="I23" s="44">
        <f>$C$23/12</f>
        <v>0</v>
      </c>
      <c r="J23" s="45">
        <v>0</v>
      </c>
      <c r="K23" s="46">
        <f t="shared" si="18"/>
        <v>0</v>
      </c>
      <c r="L23" s="44">
        <f>$C$23/12</f>
        <v>0</v>
      </c>
      <c r="M23" s="45">
        <v>0</v>
      </c>
      <c r="N23" s="46">
        <f t="shared" si="19"/>
        <v>0</v>
      </c>
      <c r="O23" s="44">
        <f>$C$23/12</f>
        <v>0</v>
      </c>
      <c r="P23" s="45">
        <v>0</v>
      </c>
      <c r="Q23" s="46">
        <f t="shared" si="20"/>
        <v>0</v>
      </c>
      <c r="R23" s="44">
        <f>$C$23/12</f>
        <v>0</v>
      </c>
      <c r="S23" s="45">
        <v>0</v>
      </c>
      <c r="T23" s="46">
        <f t="shared" si="21"/>
        <v>0</v>
      </c>
      <c r="U23" s="44">
        <f>$C$23/12</f>
        <v>0</v>
      </c>
      <c r="V23" s="45">
        <v>0</v>
      </c>
      <c r="W23" s="46">
        <f t="shared" si="22"/>
        <v>0</v>
      </c>
      <c r="X23" s="44">
        <f>$C$23/12</f>
        <v>0</v>
      </c>
      <c r="Y23" s="45">
        <v>0</v>
      </c>
      <c r="Z23" s="46">
        <f t="shared" si="23"/>
        <v>0</v>
      </c>
      <c r="AA23" s="44">
        <f>$C$23/12</f>
        <v>0</v>
      </c>
      <c r="AB23" s="45">
        <v>0</v>
      </c>
      <c r="AC23" s="46">
        <f t="shared" si="24"/>
        <v>0</v>
      </c>
      <c r="AD23" s="44">
        <f>$C$23/12</f>
        <v>0</v>
      </c>
      <c r="AE23" s="45">
        <v>0</v>
      </c>
      <c r="AF23" s="46">
        <f t="shared" si="25"/>
        <v>0</v>
      </c>
      <c r="AG23" s="44">
        <f>$C$23/12</f>
        <v>0</v>
      </c>
      <c r="AH23" s="45">
        <v>0</v>
      </c>
      <c r="AI23" s="46">
        <f t="shared" si="26"/>
        <v>0</v>
      </c>
      <c r="AJ23" s="44">
        <f>$C$23/12</f>
        <v>0</v>
      </c>
      <c r="AK23" s="45">
        <v>0</v>
      </c>
      <c r="AL23" s="46">
        <f t="shared" si="27"/>
        <v>0</v>
      </c>
      <c r="AM23" s="44">
        <f>$C$23/12</f>
        <v>0</v>
      </c>
      <c r="AN23" s="45">
        <v>0</v>
      </c>
      <c r="AO23" s="46">
        <f t="shared" si="28"/>
        <v>0</v>
      </c>
      <c r="AP23" s="44">
        <f>$C$23/12</f>
        <v>0</v>
      </c>
      <c r="AQ23" s="45">
        <v>0</v>
      </c>
      <c r="AR23" s="46">
        <f t="shared" si="29"/>
        <v>0</v>
      </c>
    </row>
    <row r="24" spans="1:44">
      <c r="B24" t="s">
        <v>20</v>
      </c>
      <c r="C24" s="32">
        <f>'Assumptions - annual budget'!C26</f>
        <v>0</v>
      </c>
      <c r="F24" s="59">
        <f t="shared" si="15"/>
        <v>0</v>
      </c>
      <c r="G24" s="60">
        <f t="shared" si="16"/>
        <v>0</v>
      </c>
      <c r="H24" s="61">
        <f t="shared" si="17"/>
        <v>0</v>
      </c>
      <c r="I24" s="44">
        <f>$C$24/12</f>
        <v>0</v>
      </c>
      <c r="J24" s="45">
        <v>0</v>
      </c>
      <c r="K24" s="46">
        <f t="shared" si="18"/>
        <v>0</v>
      </c>
      <c r="L24" s="44">
        <f>$C$24/12</f>
        <v>0</v>
      </c>
      <c r="M24" s="45">
        <v>0</v>
      </c>
      <c r="N24" s="46">
        <f t="shared" si="19"/>
        <v>0</v>
      </c>
      <c r="O24" s="44">
        <f>$C$24/12</f>
        <v>0</v>
      </c>
      <c r="P24" s="45">
        <v>0</v>
      </c>
      <c r="Q24" s="46">
        <f t="shared" si="20"/>
        <v>0</v>
      </c>
      <c r="R24" s="44">
        <f>$C$24/12</f>
        <v>0</v>
      </c>
      <c r="S24" s="45">
        <v>0</v>
      </c>
      <c r="T24" s="46">
        <f t="shared" si="21"/>
        <v>0</v>
      </c>
      <c r="U24" s="44">
        <f>$C$24/12</f>
        <v>0</v>
      </c>
      <c r="V24" s="45">
        <v>0</v>
      </c>
      <c r="W24" s="46">
        <f t="shared" si="22"/>
        <v>0</v>
      </c>
      <c r="X24" s="44">
        <f>$C$24/12</f>
        <v>0</v>
      </c>
      <c r="Y24" s="45">
        <v>0</v>
      </c>
      <c r="Z24" s="46">
        <f t="shared" si="23"/>
        <v>0</v>
      </c>
      <c r="AA24" s="44">
        <f>$C$24/12</f>
        <v>0</v>
      </c>
      <c r="AB24" s="45">
        <v>0</v>
      </c>
      <c r="AC24" s="46">
        <f t="shared" si="24"/>
        <v>0</v>
      </c>
      <c r="AD24" s="44">
        <f>$C$24/12</f>
        <v>0</v>
      </c>
      <c r="AE24" s="45">
        <v>0</v>
      </c>
      <c r="AF24" s="46">
        <f t="shared" si="25"/>
        <v>0</v>
      </c>
      <c r="AG24" s="44">
        <f>$C$24/12</f>
        <v>0</v>
      </c>
      <c r="AH24" s="45">
        <v>0</v>
      </c>
      <c r="AI24" s="46">
        <f t="shared" si="26"/>
        <v>0</v>
      </c>
      <c r="AJ24" s="44">
        <f>$C$24/12</f>
        <v>0</v>
      </c>
      <c r="AK24" s="45">
        <v>0</v>
      </c>
      <c r="AL24" s="46">
        <f t="shared" si="27"/>
        <v>0</v>
      </c>
      <c r="AM24" s="44">
        <f>$C$24/12</f>
        <v>0</v>
      </c>
      <c r="AN24" s="45">
        <v>0</v>
      </c>
      <c r="AO24" s="46">
        <f t="shared" si="28"/>
        <v>0</v>
      </c>
      <c r="AP24" s="44">
        <f>$C$24/12</f>
        <v>0</v>
      </c>
      <c r="AQ24" s="45">
        <v>0</v>
      </c>
      <c r="AR24" s="46">
        <f t="shared" si="29"/>
        <v>0</v>
      </c>
    </row>
    <row r="25" spans="1:44">
      <c r="B25" t="s">
        <v>22</v>
      </c>
      <c r="C25" s="32">
        <f>'Assumptions - annual budget'!C27</f>
        <v>0</v>
      </c>
      <c r="F25" s="59">
        <f t="shared" si="15"/>
        <v>0</v>
      </c>
      <c r="G25" s="60">
        <f t="shared" si="16"/>
        <v>0</v>
      </c>
      <c r="H25" s="61">
        <f t="shared" si="17"/>
        <v>0</v>
      </c>
      <c r="I25" s="44">
        <f>$C$25/12</f>
        <v>0</v>
      </c>
      <c r="J25" s="45">
        <v>0</v>
      </c>
      <c r="K25" s="46">
        <f t="shared" si="18"/>
        <v>0</v>
      </c>
      <c r="L25" s="44">
        <f>$C$25/12</f>
        <v>0</v>
      </c>
      <c r="M25" s="45">
        <v>0</v>
      </c>
      <c r="N25" s="46">
        <f t="shared" si="19"/>
        <v>0</v>
      </c>
      <c r="O25" s="44">
        <f>$C$25/12</f>
        <v>0</v>
      </c>
      <c r="P25" s="45">
        <v>0</v>
      </c>
      <c r="Q25" s="46">
        <f t="shared" si="20"/>
        <v>0</v>
      </c>
      <c r="R25" s="44">
        <f>$C$25/12</f>
        <v>0</v>
      </c>
      <c r="S25" s="45">
        <v>0</v>
      </c>
      <c r="T25" s="46">
        <f t="shared" si="21"/>
        <v>0</v>
      </c>
      <c r="U25" s="44">
        <f>$C$25/12</f>
        <v>0</v>
      </c>
      <c r="V25" s="45">
        <v>0</v>
      </c>
      <c r="W25" s="46">
        <f t="shared" si="22"/>
        <v>0</v>
      </c>
      <c r="X25" s="44">
        <f>$C$25/12</f>
        <v>0</v>
      </c>
      <c r="Y25" s="45">
        <v>0</v>
      </c>
      <c r="Z25" s="46">
        <f t="shared" si="23"/>
        <v>0</v>
      </c>
      <c r="AA25" s="44">
        <f>$C$25/12</f>
        <v>0</v>
      </c>
      <c r="AB25" s="45">
        <v>0</v>
      </c>
      <c r="AC25" s="46">
        <f t="shared" si="24"/>
        <v>0</v>
      </c>
      <c r="AD25" s="44">
        <f>$C$25/12</f>
        <v>0</v>
      </c>
      <c r="AE25" s="45">
        <v>0</v>
      </c>
      <c r="AF25" s="46">
        <f t="shared" si="25"/>
        <v>0</v>
      </c>
      <c r="AG25" s="44">
        <f>$C$25/12</f>
        <v>0</v>
      </c>
      <c r="AH25" s="45">
        <v>0</v>
      </c>
      <c r="AI25" s="46">
        <f t="shared" si="26"/>
        <v>0</v>
      </c>
      <c r="AJ25" s="44">
        <f>$C$25/12</f>
        <v>0</v>
      </c>
      <c r="AK25" s="45">
        <v>0</v>
      </c>
      <c r="AL25" s="46">
        <f t="shared" si="27"/>
        <v>0</v>
      </c>
      <c r="AM25" s="44">
        <f>$C$25/12</f>
        <v>0</v>
      </c>
      <c r="AN25" s="45">
        <v>0</v>
      </c>
      <c r="AO25" s="46">
        <f t="shared" si="28"/>
        <v>0</v>
      </c>
      <c r="AP25" s="44">
        <f>$C$25/12</f>
        <v>0</v>
      </c>
      <c r="AQ25" s="45">
        <v>0</v>
      </c>
      <c r="AR25" s="46">
        <f t="shared" si="29"/>
        <v>0</v>
      </c>
    </row>
    <row r="26" spans="1:44">
      <c r="B26" t="s">
        <v>23</v>
      </c>
      <c r="C26" s="32">
        <f>'Assumptions - annual budget'!C28</f>
        <v>0</v>
      </c>
      <c r="F26" s="59">
        <f t="shared" si="15"/>
        <v>0</v>
      </c>
      <c r="G26" s="60">
        <f t="shared" si="16"/>
        <v>0</v>
      </c>
      <c r="H26" s="61">
        <f t="shared" si="17"/>
        <v>0</v>
      </c>
      <c r="I26" s="44">
        <f>$C$26/12</f>
        <v>0</v>
      </c>
      <c r="J26" s="45">
        <v>0</v>
      </c>
      <c r="K26" s="46">
        <f t="shared" si="18"/>
        <v>0</v>
      </c>
      <c r="L26" s="44">
        <f>$C$26/12</f>
        <v>0</v>
      </c>
      <c r="M26" s="45">
        <v>0</v>
      </c>
      <c r="N26" s="46">
        <f t="shared" si="19"/>
        <v>0</v>
      </c>
      <c r="O26" s="44">
        <f>$C$26/12</f>
        <v>0</v>
      </c>
      <c r="P26" s="45">
        <v>0</v>
      </c>
      <c r="Q26" s="46">
        <f t="shared" si="20"/>
        <v>0</v>
      </c>
      <c r="R26" s="44">
        <f>$C$26/12</f>
        <v>0</v>
      </c>
      <c r="S26" s="45">
        <v>0</v>
      </c>
      <c r="T26" s="46">
        <f t="shared" si="21"/>
        <v>0</v>
      </c>
      <c r="U26" s="44">
        <f>$C$26/12</f>
        <v>0</v>
      </c>
      <c r="V26" s="45">
        <v>0</v>
      </c>
      <c r="W26" s="46">
        <f t="shared" si="22"/>
        <v>0</v>
      </c>
      <c r="X26" s="44">
        <f>$C$26/12</f>
        <v>0</v>
      </c>
      <c r="Y26" s="45">
        <v>0</v>
      </c>
      <c r="Z26" s="46">
        <f t="shared" si="23"/>
        <v>0</v>
      </c>
      <c r="AA26" s="44">
        <f>$C$26/12</f>
        <v>0</v>
      </c>
      <c r="AB26" s="45">
        <v>0</v>
      </c>
      <c r="AC26" s="46">
        <f t="shared" si="24"/>
        <v>0</v>
      </c>
      <c r="AD26" s="44">
        <f>$C$26/12</f>
        <v>0</v>
      </c>
      <c r="AE26" s="45">
        <v>0</v>
      </c>
      <c r="AF26" s="46">
        <f t="shared" si="25"/>
        <v>0</v>
      </c>
      <c r="AG26" s="44">
        <f>$C$26/12</f>
        <v>0</v>
      </c>
      <c r="AH26" s="45">
        <v>0</v>
      </c>
      <c r="AI26" s="46">
        <f t="shared" si="26"/>
        <v>0</v>
      </c>
      <c r="AJ26" s="44">
        <f>$C$26/12</f>
        <v>0</v>
      </c>
      <c r="AK26" s="45">
        <v>0</v>
      </c>
      <c r="AL26" s="46">
        <f t="shared" si="27"/>
        <v>0</v>
      </c>
      <c r="AM26" s="44">
        <f>$C$26/12</f>
        <v>0</v>
      </c>
      <c r="AN26" s="45">
        <v>0</v>
      </c>
      <c r="AO26" s="46">
        <f t="shared" si="28"/>
        <v>0</v>
      </c>
      <c r="AP26" s="44">
        <f>$C$26/12</f>
        <v>0</v>
      </c>
      <c r="AQ26" s="45">
        <v>0</v>
      </c>
      <c r="AR26" s="46">
        <f t="shared" si="29"/>
        <v>0</v>
      </c>
    </row>
    <row r="27" spans="1:44">
      <c r="B27" t="s">
        <v>24</v>
      </c>
      <c r="C27" s="32">
        <f>'Assumptions - annual budget'!C29</f>
        <v>0</v>
      </c>
      <c r="F27" s="59">
        <f t="shared" si="15"/>
        <v>0</v>
      </c>
      <c r="G27" s="60">
        <f t="shared" si="16"/>
        <v>0</v>
      </c>
      <c r="H27" s="61">
        <f t="shared" si="17"/>
        <v>0</v>
      </c>
      <c r="I27" s="44">
        <f>$C$27/12</f>
        <v>0</v>
      </c>
      <c r="J27" s="45">
        <v>0</v>
      </c>
      <c r="K27" s="46">
        <f t="shared" si="18"/>
        <v>0</v>
      </c>
      <c r="L27" s="44">
        <f>$C$27/12</f>
        <v>0</v>
      </c>
      <c r="M27" s="45">
        <v>0</v>
      </c>
      <c r="N27" s="46">
        <f t="shared" si="19"/>
        <v>0</v>
      </c>
      <c r="O27" s="44">
        <f>$C$27/12</f>
        <v>0</v>
      </c>
      <c r="P27" s="45">
        <v>0</v>
      </c>
      <c r="Q27" s="46">
        <f t="shared" si="20"/>
        <v>0</v>
      </c>
      <c r="R27" s="44">
        <f>$C$27/12</f>
        <v>0</v>
      </c>
      <c r="S27" s="45">
        <v>0</v>
      </c>
      <c r="T27" s="46">
        <f t="shared" si="21"/>
        <v>0</v>
      </c>
      <c r="U27" s="44">
        <f>$C$27/12</f>
        <v>0</v>
      </c>
      <c r="V27" s="45">
        <v>0</v>
      </c>
      <c r="W27" s="46">
        <f t="shared" si="22"/>
        <v>0</v>
      </c>
      <c r="X27" s="44">
        <f>$C$27/12</f>
        <v>0</v>
      </c>
      <c r="Y27" s="45">
        <v>0</v>
      </c>
      <c r="Z27" s="46">
        <f t="shared" si="23"/>
        <v>0</v>
      </c>
      <c r="AA27" s="44">
        <f>$C$27/12</f>
        <v>0</v>
      </c>
      <c r="AB27" s="45">
        <v>0</v>
      </c>
      <c r="AC27" s="46">
        <f t="shared" si="24"/>
        <v>0</v>
      </c>
      <c r="AD27" s="44">
        <f>$C$27/12</f>
        <v>0</v>
      </c>
      <c r="AE27" s="45">
        <v>0</v>
      </c>
      <c r="AF27" s="46">
        <f t="shared" si="25"/>
        <v>0</v>
      </c>
      <c r="AG27" s="44">
        <f>$C$27/12</f>
        <v>0</v>
      </c>
      <c r="AH27" s="45">
        <v>0</v>
      </c>
      <c r="AI27" s="46">
        <f t="shared" si="26"/>
        <v>0</v>
      </c>
      <c r="AJ27" s="44">
        <f>$C$27/12</f>
        <v>0</v>
      </c>
      <c r="AK27" s="45">
        <v>0</v>
      </c>
      <c r="AL27" s="46">
        <f t="shared" si="27"/>
        <v>0</v>
      </c>
      <c r="AM27" s="44">
        <f>$C$27/12</f>
        <v>0</v>
      </c>
      <c r="AN27" s="45">
        <v>0</v>
      </c>
      <c r="AO27" s="46">
        <f t="shared" si="28"/>
        <v>0</v>
      </c>
      <c r="AP27" s="44">
        <f>$C$27/12</f>
        <v>0</v>
      </c>
      <c r="AQ27" s="45">
        <v>0</v>
      </c>
      <c r="AR27" s="46">
        <f t="shared" si="29"/>
        <v>0</v>
      </c>
    </row>
    <row r="28" spans="1:44">
      <c r="C28" s="4" t="s">
        <v>1</v>
      </c>
      <c r="D28" s="33">
        <f>SUM(C14:C27)</f>
        <v>0</v>
      </c>
      <c r="F28" s="55">
        <f t="shared" ref="F28:AR28" si="30">SUM(F14:F27)</f>
        <v>0</v>
      </c>
      <c r="G28" s="28">
        <f t="shared" si="30"/>
        <v>0</v>
      </c>
      <c r="H28" s="56">
        <f t="shared" si="30"/>
        <v>0</v>
      </c>
      <c r="I28" s="55">
        <f t="shared" si="30"/>
        <v>0</v>
      </c>
      <c r="J28" s="28">
        <f t="shared" si="30"/>
        <v>0</v>
      </c>
      <c r="K28" s="56">
        <f t="shared" si="30"/>
        <v>0</v>
      </c>
      <c r="L28" s="55">
        <f t="shared" si="30"/>
        <v>0</v>
      </c>
      <c r="M28" s="28">
        <f t="shared" si="30"/>
        <v>0</v>
      </c>
      <c r="N28" s="56">
        <f t="shared" si="30"/>
        <v>0</v>
      </c>
      <c r="O28" s="55">
        <f t="shared" si="30"/>
        <v>0</v>
      </c>
      <c r="P28" s="28">
        <f t="shared" si="30"/>
        <v>0</v>
      </c>
      <c r="Q28" s="56">
        <f t="shared" si="30"/>
        <v>0</v>
      </c>
      <c r="R28" s="55">
        <f t="shared" si="30"/>
        <v>0</v>
      </c>
      <c r="S28" s="28">
        <f t="shared" si="30"/>
        <v>0</v>
      </c>
      <c r="T28" s="56">
        <f t="shared" si="30"/>
        <v>0</v>
      </c>
      <c r="U28" s="55">
        <f t="shared" si="30"/>
        <v>0</v>
      </c>
      <c r="V28" s="28">
        <f t="shared" si="30"/>
        <v>0</v>
      </c>
      <c r="W28" s="56">
        <f t="shared" si="30"/>
        <v>0</v>
      </c>
      <c r="X28" s="55">
        <f t="shared" si="30"/>
        <v>0</v>
      </c>
      <c r="Y28" s="28">
        <f t="shared" si="30"/>
        <v>0</v>
      </c>
      <c r="Z28" s="56">
        <f t="shared" si="30"/>
        <v>0</v>
      </c>
      <c r="AA28" s="55">
        <f t="shared" si="30"/>
        <v>0</v>
      </c>
      <c r="AB28" s="28">
        <f t="shared" si="30"/>
        <v>0</v>
      </c>
      <c r="AC28" s="56">
        <f t="shared" si="30"/>
        <v>0</v>
      </c>
      <c r="AD28" s="55">
        <f t="shared" si="30"/>
        <v>0</v>
      </c>
      <c r="AE28" s="28">
        <f t="shared" si="30"/>
        <v>0</v>
      </c>
      <c r="AF28" s="56">
        <f t="shared" si="30"/>
        <v>0</v>
      </c>
      <c r="AG28" s="55">
        <f t="shared" si="30"/>
        <v>0</v>
      </c>
      <c r="AH28" s="28">
        <f t="shared" si="30"/>
        <v>0</v>
      </c>
      <c r="AI28" s="56">
        <f t="shared" si="30"/>
        <v>0</v>
      </c>
      <c r="AJ28" s="55">
        <f t="shared" si="30"/>
        <v>0</v>
      </c>
      <c r="AK28" s="28">
        <f t="shared" si="30"/>
        <v>0</v>
      </c>
      <c r="AL28" s="56">
        <f t="shared" si="30"/>
        <v>0</v>
      </c>
      <c r="AM28" s="55">
        <f t="shared" si="30"/>
        <v>0</v>
      </c>
      <c r="AN28" s="28">
        <f t="shared" si="30"/>
        <v>0</v>
      </c>
      <c r="AO28" s="56">
        <f t="shared" si="30"/>
        <v>0</v>
      </c>
      <c r="AP28" s="55">
        <f t="shared" si="30"/>
        <v>0</v>
      </c>
      <c r="AQ28" s="28">
        <f t="shared" si="30"/>
        <v>0</v>
      </c>
      <c r="AR28" s="56">
        <f t="shared" si="30"/>
        <v>0</v>
      </c>
    </row>
    <row r="29" spans="1:44">
      <c r="C29" s="3"/>
      <c r="F29" s="52"/>
      <c r="G29" s="53"/>
      <c r="H29" s="54"/>
      <c r="I29" s="52"/>
      <c r="J29" s="53"/>
      <c r="K29" s="54"/>
      <c r="L29" s="52"/>
      <c r="M29" s="53"/>
      <c r="N29" s="54"/>
      <c r="O29" s="52"/>
      <c r="P29" s="53"/>
      <c r="Q29" s="54"/>
      <c r="R29" s="52"/>
      <c r="S29" s="53"/>
      <c r="T29" s="54"/>
      <c r="U29" s="52"/>
      <c r="V29" s="53"/>
      <c r="W29" s="54"/>
      <c r="X29" s="52"/>
      <c r="Y29" s="53"/>
      <c r="Z29" s="54"/>
      <c r="AA29" s="52"/>
      <c r="AB29" s="53"/>
      <c r="AC29" s="54"/>
      <c r="AD29" s="52"/>
      <c r="AE29" s="53"/>
      <c r="AF29" s="54"/>
      <c r="AG29" s="52"/>
      <c r="AH29" s="53"/>
      <c r="AI29" s="54"/>
      <c r="AJ29" s="52"/>
      <c r="AK29" s="53"/>
      <c r="AL29" s="54"/>
      <c r="AM29" s="52"/>
      <c r="AN29" s="53"/>
      <c r="AO29" s="54"/>
      <c r="AP29" s="52"/>
      <c r="AQ29" s="53"/>
      <c r="AR29" s="54"/>
    </row>
    <row r="30" spans="1:44" ht="17" thickBot="1">
      <c r="B30" s="5"/>
      <c r="C30" s="4" t="s">
        <v>98</v>
      </c>
      <c r="D30" s="19">
        <f>SUM(D11-D28)</f>
        <v>0</v>
      </c>
      <c r="F30" s="79">
        <f t="shared" ref="F30:H30" si="31">F11-F28</f>
        <v>0</v>
      </c>
      <c r="G30" s="77">
        <f t="shared" si="31"/>
        <v>0</v>
      </c>
      <c r="H30" s="75">
        <f t="shared" si="31"/>
        <v>0</v>
      </c>
      <c r="I30" s="57">
        <f t="shared" ref="I30:AR30" si="32">I11-I28</f>
        <v>0</v>
      </c>
      <c r="J30" s="29">
        <f t="shared" si="32"/>
        <v>0</v>
      </c>
      <c r="K30" s="58">
        <f t="shared" si="32"/>
        <v>0</v>
      </c>
      <c r="L30" s="57">
        <f t="shared" si="32"/>
        <v>0</v>
      </c>
      <c r="M30" s="29">
        <f t="shared" si="32"/>
        <v>0</v>
      </c>
      <c r="N30" s="58">
        <f t="shared" si="32"/>
        <v>0</v>
      </c>
      <c r="O30" s="57">
        <f t="shared" si="32"/>
        <v>0</v>
      </c>
      <c r="P30" s="29">
        <f t="shared" si="32"/>
        <v>0</v>
      </c>
      <c r="Q30" s="58">
        <f t="shared" si="32"/>
        <v>0</v>
      </c>
      <c r="R30" s="57">
        <f t="shared" si="32"/>
        <v>0</v>
      </c>
      <c r="S30" s="29">
        <f t="shared" si="32"/>
        <v>0</v>
      </c>
      <c r="T30" s="58">
        <f t="shared" si="32"/>
        <v>0</v>
      </c>
      <c r="U30" s="57">
        <f t="shared" si="32"/>
        <v>0</v>
      </c>
      <c r="V30" s="29">
        <f t="shared" si="32"/>
        <v>0</v>
      </c>
      <c r="W30" s="58">
        <f t="shared" si="32"/>
        <v>0</v>
      </c>
      <c r="X30" s="57">
        <f t="shared" si="32"/>
        <v>0</v>
      </c>
      <c r="Y30" s="29">
        <f t="shared" si="32"/>
        <v>0</v>
      </c>
      <c r="Z30" s="58">
        <f t="shared" si="32"/>
        <v>0</v>
      </c>
      <c r="AA30" s="57">
        <f t="shared" si="32"/>
        <v>0</v>
      </c>
      <c r="AB30" s="29">
        <f t="shared" si="32"/>
        <v>0</v>
      </c>
      <c r="AC30" s="58">
        <f t="shared" si="32"/>
        <v>0</v>
      </c>
      <c r="AD30" s="57">
        <f t="shared" si="32"/>
        <v>0</v>
      </c>
      <c r="AE30" s="29">
        <f t="shared" si="32"/>
        <v>0</v>
      </c>
      <c r="AF30" s="58">
        <f t="shared" si="32"/>
        <v>0</v>
      </c>
      <c r="AG30" s="57">
        <f t="shared" si="32"/>
        <v>0</v>
      </c>
      <c r="AH30" s="29">
        <f t="shared" si="32"/>
        <v>0</v>
      </c>
      <c r="AI30" s="58">
        <f t="shared" si="32"/>
        <v>0</v>
      </c>
      <c r="AJ30" s="57">
        <f t="shared" si="32"/>
        <v>0</v>
      </c>
      <c r="AK30" s="29">
        <f t="shared" si="32"/>
        <v>0</v>
      </c>
      <c r="AL30" s="58">
        <f t="shared" si="32"/>
        <v>0</v>
      </c>
      <c r="AM30" s="57">
        <f t="shared" si="32"/>
        <v>0</v>
      </c>
      <c r="AN30" s="29">
        <f t="shared" si="32"/>
        <v>0</v>
      </c>
      <c r="AO30" s="58">
        <f t="shared" si="32"/>
        <v>0</v>
      </c>
      <c r="AP30" s="57">
        <f t="shared" si="32"/>
        <v>0</v>
      </c>
      <c r="AQ30" s="29">
        <f t="shared" si="32"/>
        <v>0</v>
      </c>
      <c r="AR30" s="58">
        <f t="shared" si="32"/>
        <v>0</v>
      </c>
    </row>
    <row r="31" spans="1:44" ht="14" thickTop="1">
      <c r="C31" s="3"/>
      <c r="F31" s="52"/>
      <c r="G31" s="53"/>
      <c r="H31" s="54"/>
      <c r="I31" s="52"/>
      <c r="J31" s="53"/>
      <c r="K31" s="54"/>
      <c r="L31" s="52"/>
      <c r="M31" s="53"/>
      <c r="N31" s="54"/>
      <c r="O31" s="52"/>
      <c r="P31" s="53"/>
      <c r="Q31" s="54"/>
      <c r="R31" s="52"/>
      <c r="S31" s="53"/>
      <c r="T31" s="54"/>
      <c r="U31" s="52"/>
      <c r="V31" s="53"/>
      <c r="W31" s="54"/>
      <c r="X31" s="52"/>
      <c r="Y31" s="53"/>
      <c r="Z31" s="54"/>
      <c r="AA31" s="52"/>
      <c r="AB31" s="53"/>
      <c r="AC31" s="54"/>
      <c r="AD31" s="52"/>
      <c r="AE31" s="53"/>
      <c r="AF31" s="54"/>
      <c r="AG31" s="52"/>
      <c r="AH31" s="53"/>
      <c r="AI31" s="54"/>
      <c r="AJ31" s="52"/>
      <c r="AK31" s="53"/>
      <c r="AL31" s="54"/>
      <c r="AM31" s="52"/>
      <c r="AN31" s="53"/>
      <c r="AO31" s="54"/>
      <c r="AP31" s="52"/>
      <c r="AQ31" s="53"/>
      <c r="AR31" s="54"/>
    </row>
    <row r="32" spans="1:44">
      <c r="A32" s="5" t="s">
        <v>82</v>
      </c>
      <c r="C32" s="6"/>
      <c r="F32" s="52"/>
      <c r="G32" s="53"/>
      <c r="H32" s="54"/>
      <c r="I32" s="52"/>
      <c r="J32" s="53"/>
      <c r="K32" s="54"/>
      <c r="L32" s="52"/>
      <c r="M32" s="53"/>
      <c r="N32" s="54"/>
      <c r="O32" s="52"/>
      <c r="P32" s="53"/>
      <c r="Q32" s="54"/>
      <c r="R32" s="52"/>
      <c r="S32" s="53"/>
      <c r="T32" s="54"/>
      <c r="U32" s="52"/>
      <c r="V32" s="53"/>
      <c r="W32" s="54"/>
      <c r="X32" s="52"/>
      <c r="Y32" s="53"/>
      <c r="Z32" s="54"/>
      <c r="AA32" s="52"/>
      <c r="AB32" s="53"/>
      <c r="AC32" s="54"/>
      <c r="AD32" s="52"/>
      <c r="AE32" s="53"/>
      <c r="AF32" s="54"/>
      <c r="AG32" s="52"/>
      <c r="AH32" s="53"/>
      <c r="AI32" s="54"/>
      <c r="AJ32" s="52"/>
      <c r="AK32" s="53"/>
      <c r="AL32" s="54"/>
      <c r="AM32" s="52"/>
      <c r="AN32" s="53"/>
      <c r="AO32" s="54"/>
      <c r="AP32" s="52"/>
      <c r="AQ32" s="53"/>
      <c r="AR32" s="54"/>
    </row>
    <row r="33" spans="2:44">
      <c r="B33" t="s">
        <v>26</v>
      </c>
      <c r="C33" s="34">
        <f>'Assumptions - annual budget'!C34</f>
        <v>0</v>
      </c>
      <c r="D33" s="35"/>
      <c r="F33" s="49">
        <f t="shared" ref="F33:G35" si="33">I33+L33+O33+R33+U33+X33+AA33+AD33+AG33+AJ33+AM33+AP33</f>
        <v>0</v>
      </c>
      <c r="G33" s="50">
        <f t="shared" si="33"/>
        <v>0</v>
      </c>
      <c r="H33" s="51">
        <f t="shared" ref="H33:H35" si="34">G33-F33</f>
        <v>0</v>
      </c>
      <c r="I33" s="44">
        <f>$C$33/12</f>
        <v>0</v>
      </c>
      <c r="J33" s="45">
        <v>0</v>
      </c>
      <c r="K33" s="46">
        <f>J33-I33</f>
        <v>0</v>
      </c>
      <c r="L33" s="44">
        <f>$C$33/12</f>
        <v>0</v>
      </c>
      <c r="M33" s="45">
        <v>0</v>
      </c>
      <c r="N33" s="46">
        <f>M33-L33</f>
        <v>0</v>
      </c>
      <c r="O33" s="44">
        <f>$C$33/12</f>
        <v>0</v>
      </c>
      <c r="P33" s="45">
        <v>0</v>
      </c>
      <c r="Q33" s="46">
        <f>P33-O33</f>
        <v>0</v>
      </c>
      <c r="R33" s="44">
        <f>$C$33/12</f>
        <v>0</v>
      </c>
      <c r="S33" s="45">
        <v>0</v>
      </c>
      <c r="T33" s="46">
        <f>S33-R33</f>
        <v>0</v>
      </c>
      <c r="U33" s="44">
        <f>$C$33/12</f>
        <v>0</v>
      </c>
      <c r="V33" s="45">
        <v>0</v>
      </c>
      <c r="W33" s="46">
        <f>V33-U33</f>
        <v>0</v>
      </c>
      <c r="X33" s="44">
        <f>$C$33/12</f>
        <v>0</v>
      </c>
      <c r="Y33" s="45">
        <v>0</v>
      </c>
      <c r="Z33" s="46">
        <f>Y33-X33</f>
        <v>0</v>
      </c>
      <c r="AA33" s="44">
        <f>$C$33/12</f>
        <v>0</v>
      </c>
      <c r="AB33" s="45">
        <v>0</v>
      </c>
      <c r="AC33" s="46">
        <f>AB33-AA33</f>
        <v>0</v>
      </c>
      <c r="AD33" s="44">
        <f>$C$33/12</f>
        <v>0</v>
      </c>
      <c r="AE33" s="45">
        <v>0</v>
      </c>
      <c r="AF33" s="46">
        <f>AE33-AD33</f>
        <v>0</v>
      </c>
      <c r="AG33" s="44">
        <f>$C$33/12</f>
        <v>0</v>
      </c>
      <c r="AH33" s="45">
        <v>0</v>
      </c>
      <c r="AI33" s="46">
        <f>AH33-AG33</f>
        <v>0</v>
      </c>
      <c r="AJ33" s="44">
        <f>$C$33/12</f>
        <v>0</v>
      </c>
      <c r="AK33" s="45">
        <v>0</v>
      </c>
      <c r="AL33" s="46">
        <f>AK33-AJ33</f>
        <v>0</v>
      </c>
      <c r="AM33" s="44">
        <f>$C$33/12</f>
        <v>0</v>
      </c>
      <c r="AN33" s="45">
        <v>0</v>
      </c>
      <c r="AO33" s="46">
        <f>AN33-AM33</f>
        <v>0</v>
      </c>
      <c r="AP33" s="44">
        <f>$C$33/12</f>
        <v>0</v>
      </c>
      <c r="AQ33" s="45">
        <v>0</v>
      </c>
      <c r="AR33" s="46">
        <f>AQ33-AP33</f>
        <v>0</v>
      </c>
    </row>
    <row r="34" spans="2:44">
      <c r="B34" t="s">
        <v>35</v>
      </c>
      <c r="C34" s="34">
        <f>'Assumptions - annual budget'!C35</f>
        <v>0</v>
      </c>
      <c r="D34" s="35"/>
      <c r="F34" s="49">
        <f t="shared" si="33"/>
        <v>0</v>
      </c>
      <c r="G34" s="50">
        <f t="shared" si="33"/>
        <v>0</v>
      </c>
      <c r="H34" s="51">
        <f t="shared" si="34"/>
        <v>0</v>
      </c>
      <c r="I34" s="44">
        <f>$C$34/12</f>
        <v>0</v>
      </c>
      <c r="J34" s="45">
        <v>0</v>
      </c>
      <c r="K34" s="46">
        <f>J34-I34</f>
        <v>0</v>
      </c>
      <c r="L34" s="44">
        <f>$C$34/12</f>
        <v>0</v>
      </c>
      <c r="M34" s="45">
        <v>0</v>
      </c>
      <c r="N34" s="46">
        <f>M34-L34</f>
        <v>0</v>
      </c>
      <c r="O34" s="44">
        <f>$C$34/12</f>
        <v>0</v>
      </c>
      <c r="P34" s="45">
        <v>0</v>
      </c>
      <c r="Q34" s="46">
        <f>P34-O34</f>
        <v>0</v>
      </c>
      <c r="R34" s="44">
        <f>$C$34/12</f>
        <v>0</v>
      </c>
      <c r="S34" s="45">
        <v>0</v>
      </c>
      <c r="T34" s="46">
        <f>S34-R34</f>
        <v>0</v>
      </c>
      <c r="U34" s="44">
        <f>$C$34/12</f>
        <v>0</v>
      </c>
      <c r="V34" s="45">
        <v>0</v>
      </c>
      <c r="W34" s="46">
        <f>V34-U34</f>
        <v>0</v>
      </c>
      <c r="X34" s="44">
        <f>$C$34/12</f>
        <v>0</v>
      </c>
      <c r="Y34" s="45">
        <v>0</v>
      </c>
      <c r="Z34" s="46">
        <f>Y34-X34</f>
        <v>0</v>
      </c>
      <c r="AA34" s="44">
        <f>$C$34/12</f>
        <v>0</v>
      </c>
      <c r="AB34" s="45">
        <v>0</v>
      </c>
      <c r="AC34" s="46">
        <f>AB34-AA34</f>
        <v>0</v>
      </c>
      <c r="AD34" s="44">
        <f>$C$34/12</f>
        <v>0</v>
      </c>
      <c r="AE34" s="45">
        <v>0</v>
      </c>
      <c r="AF34" s="46">
        <f>AE34-AD34</f>
        <v>0</v>
      </c>
      <c r="AG34" s="44">
        <f>$C$34/12</f>
        <v>0</v>
      </c>
      <c r="AH34" s="45">
        <v>0</v>
      </c>
      <c r="AI34" s="46">
        <f>AH34-AG34</f>
        <v>0</v>
      </c>
      <c r="AJ34" s="44">
        <f>$C$34/12</f>
        <v>0</v>
      </c>
      <c r="AK34" s="45">
        <v>0</v>
      </c>
      <c r="AL34" s="46">
        <f>AK34-AJ34</f>
        <v>0</v>
      </c>
      <c r="AM34" s="44">
        <f>$C$34/12</f>
        <v>0</v>
      </c>
      <c r="AN34" s="45">
        <v>0</v>
      </c>
      <c r="AO34" s="46">
        <f>AN34-AM34</f>
        <v>0</v>
      </c>
      <c r="AP34" s="44">
        <f>$C$34/12</f>
        <v>0</v>
      </c>
      <c r="AQ34" s="45">
        <v>0</v>
      </c>
      <c r="AR34" s="46">
        <f>AQ34-AP34</f>
        <v>0</v>
      </c>
    </row>
    <row r="35" spans="2:44">
      <c r="B35" t="s">
        <v>49</v>
      </c>
      <c r="C35" s="34">
        <f>'Assumptions - annual budget'!C36</f>
        <v>0</v>
      </c>
      <c r="D35" s="35"/>
      <c r="F35" s="78">
        <f t="shared" si="33"/>
        <v>0</v>
      </c>
      <c r="G35" s="76">
        <f t="shared" si="33"/>
        <v>0</v>
      </c>
      <c r="H35" s="74">
        <f t="shared" si="34"/>
        <v>0</v>
      </c>
      <c r="I35" s="44">
        <f>$C$35/12</f>
        <v>0</v>
      </c>
      <c r="J35" s="45">
        <v>0</v>
      </c>
      <c r="K35" s="46">
        <f>J35-I35</f>
        <v>0</v>
      </c>
      <c r="L35" s="44">
        <f>$C$35/12</f>
        <v>0</v>
      </c>
      <c r="M35" s="45">
        <v>0</v>
      </c>
      <c r="N35" s="46">
        <f>M35-L35</f>
        <v>0</v>
      </c>
      <c r="O35" s="44">
        <f>$C$35/12</f>
        <v>0</v>
      </c>
      <c r="P35" s="45">
        <v>0</v>
      </c>
      <c r="Q35" s="46">
        <f>P35-O35</f>
        <v>0</v>
      </c>
      <c r="R35" s="44">
        <f>$C$35/12</f>
        <v>0</v>
      </c>
      <c r="S35" s="45">
        <v>0</v>
      </c>
      <c r="T35" s="46">
        <f>S35-R35</f>
        <v>0</v>
      </c>
      <c r="U35" s="44">
        <f>$C$35/12</f>
        <v>0</v>
      </c>
      <c r="V35" s="45">
        <v>0</v>
      </c>
      <c r="W35" s="46">
        <f>V35-U35</f>
        <v>0</v>
      </c>
      <c r="X35" s="44">
        <f>$C$35/12</f>
        <v>0</v>
      </c>
      <c r="Y35" s="45">
        <v>0</v>
      </c>
      <c r="Z35" s="46">
        <f>Y35-X35</f>
        <v>0</v>
      </c>
      <c r="AA35" s="44">
        <f>$C$35/12</f>
        <v>0</v>
      </c>
      <c r="AB35" s="45">
        <v>0</v>
      </c>
      <c r="AC35" s="46">
        <f>AB35-AA35</f>
        <v>0</v>
      </c>
      <c r="AD35" s="44">
        <f>$C$35/12</f>
        <v>0</v>
      </c>
      <c r="AE35" s="45">
        <v>0</v>
      </c>
      <c r="AF35" s="46">
        <f>AE35-AD35</f>
        <v>0</v>
      </c>
      <c r="AG35" s="44">
        <f>$C$35/12</f>
        <v>0</v>
      </c>
      <c r="AH35" s="45">
        <v>0</v>
      </c>
      <c r="AI35" s="46">
        <f>AH35-AG35</f>
        <v>0</v>
      </c>
      <c r="AJ35" s="44">
        <f>$C$35/12</f>
        <v>0</v>
      </c>
      <c r="AK35" s="45">
        <v>0</v>
      </c>
      <c r="AL35" s="46">
        <f>AK35-AJ35</f>
        <v>0</v>
      </c>
      <c r="AM35" s="44">
        <f>$C$35/12</f>
        <v>0</v>
      </c>
      <c r="AN35" s="45">
        <v>0</v>
      </c>
      <c r="AO35" s="46">
        <f>AN35-AM35</f>
        <v>0</v>
      </c>
      <c r="AP35" s="44">
        <f>$C$35/12</f>
        <v>0</v>
      </c>
      <c r="AQ35" s="45">
        <v>0</v>
      </c>
      <c r="AR35" s="46">
        <f>AQ35-AP35</f>
        <v>0</v>
      </c>
    </row>
    <row r="36" spans="2:44" s="2" customFormat="1" ht="43" thickBot="1">
      <c r="C36" s="36" t="s">
        <v>50</v>
      </c>
      <c r="D36" s="37">
        <f>SUM(C33:C35)</f>
        <v>0</v>
      </c>
      <c r="F36" s="63">
        <f t="shared" ref="F36" si="35">SUM(F33:F35)</f>
        <v>0</v>
      </c>
      <c r="G36" s="64">
        <f t="shared" ref="G36:AR36" si="36">SUM(G33:G35)</f>
        <v>0</v>
      </c>
      <c r="H36" s="65">
        <f t="shared" si="36"/>
        <v>0</v>
      </c>
      <c r="I36" s="63">
        <f t="shared" si="36"/>
        <v>0</v>
      </c>
      <c r="J36" s="64">
        <f t="shared" si="36"/>
        <v>0</v>
      </c>
      <c r="K36" s="65">
        <f t="shared" si="36"/>
        <v>0</v>
      </c>
      <c r="L36" s="63">
        <f t="shared" si="36"/>
        <v>0</v>
      </c>
      <c r="M36" s="64">
        <f t="shared" si="36"/>
        <v>0</v>
      </c>
      <c r="N36" s="65">
        <f t="shared" si="36"/>
        <v>0</v>
      </c>
      <c r="O36" s="63">
        <f t="shared" si="36"/>
        <v>0</v>
      </c>
      <c r="P36" s="64">
        <f t="shared" si="36"/>
        <v>0</v>
      </c>
      <c r="Q36" s="65">
        <f t="shared" si="36"/>
        <v>0</v>
      </c>
      <c r="R36" s="63">
        <f t="shared" si="36"/>
        <v>0</v>
      </c>
      <c r="S36" s="64">
        <f t="shared" si="36"/>
        <v>0</v>
      </c>
      <c r="T36" s="65">
        <f t="shared" si="36"/>
        <v>0</v>
      </c>
      <c r="U36" s="63">
        <f t="shared" si="36"/>
        <v>0</v>
      </c>
      <c r="V36" s="64">
        <f t="shared" si="36"/>
        <v>0</v>
      </c>
      <c r="W36" s="65">
        <f t="shared" si="36"/>
        <v>0</v>
      </c>
      <c r="X36" s="63">
        <f t="shared" si="36"/>
        <v>0</v>
      </c>
      <c r="Y36" s="64">
        <f t="shared" si="36"/>
        <v>0</v>
      </c>
      <c r="Z36" s="65">
        <f t="shared" si="36"/>
        <v>0</v>
      </c>
      <c r="AA36" s="63">
        <f t="shared" si="36"/>
        <v>0</v>
      </c>
      <c r="AB36" s="64">
        <f t="shared" si="36"/>
        <v>0</v>
      </c>
      <c r="AC36" s="65">
        <f t="shared" si="36"/>
        <v>0</v>
      </c>
      <c r="AD36" s="63">
        <f t="shared" si="36"/>
        <v>0</v>
      </c>
      <c r="AE36" s="64">
        <f t="shared" si="36"/>
        <v>0</v>
      </c>
      <c r="AF36" s="65">
        <f t="shared" si="36"/>
        <v>0</v>
      </c>
      <c r="AG36" s="63">
        <f t="shared" si="36"/>
        <v>0</v>
      </c>
      <c r="AH36" s="64">
        <f t="shared" si="36"/>
        <v>0</v>
      </c>
      <c r="AI36" s="65">
        <f t="shared" si="36"/>
        <v>0</v>
      </c>
      <c r="AJ36" s="63">
        <f t="shared" si="36"/>
        <v>0</v>
      </c>
      <c r="AK36" s="64">
        <f t="shared" si="36"/>
        <v>0</v>
      </c>
      <c r="AL36" s="65">
        <f t="shared" si="36"/>
        <v>0</v>
      </c>
      <c r="AM36" s="63">
        <f t="shared" si="36"/>
        <v>0</v>
      </c>
      <c r="AN36" s="64">
        <f t="shared" si="36"/>
        <v>0</v>
      </c>
      <c r="AO36" s="65">
        <f t="shared" si="36"/>
        <v>0</v>
      </c>
      <c r="AP36" s="63">
        <f t="shared" si="36"/>
        <v>0</v>
      </c>
      <c r="AQ36" s="64">
        <f t="shared" si="36"/>
        <v>0</v>
      </c>
      <c r="AR36" s="65">
        <f t="shared" si="36"/>
        <v>0</v>
      </c>
    </row>
    <row r="37" spans="2:44" ht="15" thickTop="1" thickBot="1">
      <c r="C37" s="3"/>
      <c r="F37" s="52"/>
      <c r="G37" s="53"/>
      <c r="H37" s="54"/>
      <c r="I37" s="52"/>
      <c r="J37" s="53"/>
      <c r="K37" s="54"/>
      <c r="L37" s="52"/>
      <c r="M37" s="53"/>
      <c r="N37" s="54"/>
      <c r="O37" s="52"/>
      <c r="P37" s="53"/>
      <c r="Q37" s="54"/>
      <c r="R37" s="52"/>
      <c r="S37" s="53"/>
      <c r="T37" s="54"/>
      <c r="U37" s="52"/>
      <c r="V37" s="53"/>
      <c r="W37" s="54"/>
      <c r="X37" s="52"/>
      <c r="Y37" s="53"/>
      <c r="Z37" s="54"/>
      <c r="AA37" s="52"/>
      <c r="AB37" s="53"/>
      <c r="AC37" s="54"/>
      <c r="AD37" s="52"/>
      <c r="AE37" s="53"/>
      <c r="AF37" s="54"/>
      <c r="AG37" s="52"/>
      <c r="AH37" s="53"/>
      <c r="AI37" s="54"/>
      <c r="AJ37" s="52"/>
      <c r="AK37" s="53"/>
      <c r="AL37" s="54"/>
      <c r="AM37" s="52"/>
      <c r="AN37" s="53"/>
      <c r="AO37" s="54"/>
      <c r="AP37" s="52"/>
      <c r="AQ37" s="53"/>
      <c r="AR37" s="54"/>
    </row>
    <row r="38" spans="2:44" s="2" customFormat="1" ht="17" thickBot="1">
      <c r="B38" s="5" t="s">
        <v>83</v>
      </c>
      <c r="C38" s="20"/>
      <c r="D38" s="7">
        <f>SUM(D30-D36)</f>
        <v>0</v>
      </c>
      <c r="F38" s="80">
        <f t="shared" ref="F38:H38" si="37">F30-F36</f>
        <v>0</v>
      </c>
      <c r="G38" s="31">
        <f t="shared" si="37"/>
        <v>0</v>
      </c>
      <c r="H38" s="62">
        <f t="shared" si="37"/>
        <v>0</v>
      </c>
      <c r="I38" s="30">
        <f t="shared" ref="I38:AR38" si="38">I30-I36</f>
        <v>0</v>
      </c>
      <c r="J38" s="66">
        <f t="shared" si="38"/>
        <v>0</v>
      </c>
      <c r="K38" s="62">
        <f t="shared" si="38"/>
        <v>0</v>
      </c>
      <c r="L38" s="30">
        <f t="shared" si="38"/>
        <v>0</v>
      </c>
      <c r="M38" s="66">
        <f t="shared" si="38"/>
        <v>0</v>
      </c>
      <c r="N38" s="62">
        <f t="shared" si="38"/>
        <v>0</v>
      </c>
      <c r="O38" s="30">
        <f t="shared" si="38"/>
        <v>0</v>
      </c>
      <c r="P38" s="66">
        <f t="shared" si="38"/>
        <v>0</v>
      </c>
      <c r="Q38" s="62">
        <f t="shared" si="38"/>
        <v>0</v>
      </c>
      <c r="R38" s="30">
        <f t="shared" si="38"/>
        <v>0</v>
      </c>
      <c r="S38" s="66">
        <f t="shared" si="38"/>
        <v>0</v>
      </c>
      <c r="T38" s="62">
        <f t="shared" si="38"/>
        <v>0</v>
      </c>
      <c r="U38" s="30">
        <f t="shared" si="38"/>
        <v>0</v>
      </c>
      <c r="V38" s="66">
        <f t="shared" si="38"/>
        <v>0</v>
      </c>
      <c r="W38" s="62">
        <f t="shared" si="38"/>
        <v>0</v>
      </c>
      <c r="X38" s="30">
        <f t="shared" si="38"/>
        <v>0</v>
      </c>
      <c r="Y38" s="66">
        <f t="shared" si="38"/>
        <v>0</v>
      </c>
      <c r="Z38" s="62">
        <f t="shared" si="38"/>
        <v>0</v>
      </c>
      <c r="AA38" s="30">
        <f t="shared" si="38"/>
        <v>0</v>
      </c>
      <c r="AB38" s="66">
        <f t="shared" si="38"/>
        <v>0</v>
      </c>
      <c r="AC38" s="62">
        <f t="shared" si="38"/>
        <v>0</v>
      </c>
      <c r="AD38" s="30">
        <f t="shared" si="38"/>
        <v>0</v>
      </c>
      <c r="AE38" s="66">
        <f t="shared" si="38"/>
        <v>0</v>
      </c>
      <c r="AF38" s="62">
        <f t="shared" si="38"/>
        <v>0</v>
      </c>
      <c r="AG38" s="30">
        <f t="shared" si="38"/>
        <v>0</v>
      </c>
      <c r="AH38" s="66">
        <f t="shared" si="38"/>
        <v>0</v>
      </c>
      <c r="AI38" s="62">
        <f t="shared" si="38"/>
        <v>0</v>
      </c>
      <c r="AJ38" s="30">
        <f t="shared" si="38"/>
        <v>0</v>
      </c>
      <c r="AK38" s="66">
        <f t="shared" si="38"/>
        <v>0</v>
      </c>
      <c r="AL38" s="62">
        <f t="shared" si="38"/>
        <v>0</v>
      </c>
      <c r="AM38" s="30">
        <f t="shared" si="38"/>
        <v>0</v>
      </c>
      <c r="AN38" s="66">
        <f t="shared" si="38"/>
        <v>0</v>
      </c>
      <c r="AO38" s="62">
        <f t="shared" si="38"/>
        <v>0</v>
      </c>
      <c r="AP38" s="30">
        <f t="shared" si="38"/>
        <v>0</v>
      </c>
      <c r="AQ38" s="66">
        <f t="shared" si="38"/>
        <v>0</v>
      </c>
      <c r="AR38" s="62">
        <f t="shared" si="38"/>
        <v>0</v>
      </c>
    </row>
  </sheetData>
  <mergeCells count="2">
    <mergeCell ref="A1:D1"/>
    <mergeCell ref="A2:D2"/>
  </mergeCells>
  <phoneticPr fontId="2" type="noConversion"/>
  <dataValidations count="1">
    <dataValidation allowBlank="1" showInputMessage="1" showErrorMessage="1" promptTitle="Company Name" prompt="Enter the name of your company here" sqref="A1:D1" xr:uid="{00000000-0002-0000-0200-000000000000}"/>
  </dataValidations>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Assumptions - annual budget</vt:lpstr>
      <vt:lpstr>Budget vs. Actua1 by Month</vt:lpstr>
    </vt:vector>
  </TitlesOfParts>
  <Company>adidas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geerlar</dc:creator>
  <cp:lastModifiedBy>Microsoft Office User</cp:lastModifiedBy>
  <dcterms:created xsi:type="dcterms:W3CDTF">2010-11-01T15:30:39Z</dcterms:created>
  <dcterms:modified xsi:type="dcterms:W3CDTF">2025-06-01T19:53:25Z</dcterms:modified>
</cp:coreProperties>
</file>